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bookViews>
  <sheets>
    <sheet name="指定研修機関の研修実施体制 " sheetId="2" r:id="rId1"/>
    <sheet name="指定研修機関で選択できる特定行為区分" sheetId="3" r:id="rId2"/>
  </sheets>
  <definedNames>
    <definedName name="_xlnm._FilterDatabase" localSheetId="1" hidden="1">指定研修機関で選択できる特定行為区分!$A$1:$Y$116</definedName>
    <definedName name="_xlnm._FilterDatabase" localSheetId="0" hidden="1">'指定研修機関の研修実施体制 '!$A$4:$S$694</definedName>
    <definedName name="_xlnm.Print_Area" localSheetId="0">'指定研修機関の研修実施体制 '!$A$1:$S$700</definedName>
    <definedName name="_xlnm.Print_Titles" localSheetId="0">'指定研修機関の研修実施体制 '!$1:$4</definedName>
  </definedNames>
  <calcPr calcId="152511"/>
</workbook>
</file>

<file path=xl/calcChain.xml><?xml version="1.0" encoding="utf-8"?>
<calcChain xmlns="http://schemas.openxmlformats.org/spreadsheetml/2006/main">
  <c r="I689" i="2" l="1"/>
  <c r="I274" i="2"/>
  <c r="I644" i="2" l="1"/>
  <c r="I638" i="2"/>
  <c r="I441" i="2" l="1"/>
  <c r="I114" i="2"/>
  <c r="I47" i="2"/>
  <c r="I41" i="2"/>
  <c r="I35" i="2"/>
  <c r="I29" i="2"/>
  <c r="I695" i="2"/>
  <c r="I683" i="2"/>
  <c r="I675" i="2"/>
  <c r="I669" i="2"/>
  <c r="I662" i="2"/>
  <c r="I656" i="2"/>
  <c r="I650" i="2"/>
  <c r="I632" i="2"/>
  <c r="I626" i="2"/>
  <c r="I620" i="2"/>
  <c r="I614" i="2"/>
  <c r="I607" i="2"/>
  <c r="I601" i="2"/>
  <c r="I595" i="2"/>
  <c r="I583" i="2"/>
  <c r="I577" i="2"/>
  <c r="I571" i="2"/>
  <c r="I565" i="2"/>
  <c r="I553" i="2"/>
  <c r="I547" i="2"/>
  <c r="I541" i="2"/>
  <c r="I535" i="2"/>
  <c r="I529" i="2"/>
  <c r="I523" i="2"/>
  <c r="I517" i="2"/>
  <c r="I505" i="2"/>
  <c r="I499" i="2"/>
  <c r="I493" i="2"/>
  <c r="I487" i="2"/>
  <c r="I481" i="2"/>
  <c r="I475" i="2"/>
  <c r="I469" i="2"/>
  <c r="I463" i="2"/>
  <c r="I453" i="2"/>
  <c r="I435" i="2"/>
  <c r="I429" i="2"/>
  <c r="I420" i="2"/>
  <c r="I414" i="2"/>
  <c r="I408" i="2"/>
  <c r="I402" i="2"/>
  <c r="I396" i="2"/>
  <c r="I390" i="2"/>
  <c r="I384" i="2"/>
  <c r="I378" i="2"/>
  <c r="I372" i="2"/>
  <c r="I366" i="2"/>
  <c r="I360" i="2"/>
  <c r="I354" i="2"/>
  <c r="I348" i="2"/>
  <c r="I342" i="2"/>
  <c r="I336" i="2"/>
  <c r="I330" i="2"/>
  <c r="I324" i="2"/>
  <c r="I318" i="2"/>
  <c r="I312" i="2"/>
  <c r="I306" i="2"/>
  <c r="I299" i="2"/>
  <c r="I280" i="2"/>
  <c r="I292" i="2"/>
  <c r="I262" i="2"/>
  <c r="I250" i="2"/>
  <c r="I244" i="2"/>
  <c r="I238" i="2"/>
  <c r="I226" i="2"/>
  <c r="I220" i="2"/>
  <c r="I214" i="2"/>
  <c r="I208" i="2"/>
  <c r="I201" i="2"/>
  <c r="I195" i="2"/>
  <c r="I189" i="2"/>
  <c r="I183" i="2"/>
  <c r="I177" i="2"/>
  <c r="I171" i="2"/>
  <c r="I165" i="2"/>
  <c r="I153" i="2"/>
  <c r="I145" i="2"/>
  <c r="I139" i="2"/>
  <c r="I126" i="2"/>
  <c r="I120" i="2"/>
  <c r="I108" i="2"/>
  <c r="I102" i="2"/>
  <c r="I95" i="2"/>
  <c r="I89" i="2"/>
  <c r="I83" i="2"/>
  <c r="I77" i="2"/>
  <c r="I71" i="2"/>
  <c r="I65" i="2"/>
  <c r="I59" i="2"/>
  <c r="I53" i="2"/>
  <c r="I17" i="2"/>
</calcChain>
</file>

<file path=xl/sharedStrings.xml><?xml version="1.0" encoding="utf-8"?>
<sst xmlns="http://schemas.openxmlformats.org/spreadsheetml/2006/main" count="2426" uniqueCount="634">
  <si>
    <t>所在地</t>
    <rPh sb="0" eb="3">
      <t>ショザイチ</t>
    </rPh>
    <phoneticPr fontId="2"/>
  </si>
  <si>
    <t>指定研修機関名</t>
    <rPh sb="0" eb="6">
      <t>シテイケンシュウキカン</t>
    </rPh>
    <rPh sb="6" eb="7">
      <t>メイ</t>
    </rPh>
    <phoneticPr fontId="2"/>
  </si>
  <si>
    <t>特定行為区分数</t>
    <rPh sb="0" eb="2">
      <t>トクテイ</t>
    </rPh>
    <rPh sb="2" eb="4">
      <t>コウイ</t>
    </rPh>
    <rPh sb="4" eb="6">
      <t>クブン</t>
    </rPh>
    <rPh sb="6" eb="7">
      <t>スウ</t>
    </rPh>
    <phoneticPr fontId="2"/>
  </si>
  <si>
    <t>共通科目</t>
    <rPh sb="0" eb="2">
      <t>キョウツウ</t>
    </rPh>
    <rPh sb="2" eb="4">
      <t>カモク</t>
    </rPh>
    <phoneticPr fontId="2"/>
  </si>
  <si>
    <t>区分別科目</t>
    <rPh sb="0" eb="2">
      <t>クブン</t>
    </rPh>
    <rPh sb="2" eb="3">
      <t>ベツ</t>
    </rPh>
    <rPh sb="3" eb="5">
      <t>カモク</t>
    </rPh>
    <phoneticPr fontId="2"/>
  </si>
  <si>
    <t>東京都</t>
    <rPh sb="0" eb="2">
      <t>トウキョウ</t>
    </rPh>
    <rPh sb="2" eb="3">
      <t>ト</t>
    </rPh>
    <phoneticPr fontId="2"/>
  </si>
  <si>
    <t>北海道</t>
    <rPh sb="0" eb="3">
      <t>ホッカイドウ</t>
    </rPh>
    <phoneticPr fontId="2"/>
  </si>
  <si>
    <t>山形県</t>
    <rPh sb="0" eb="2">
      <t>ヤマガタ</t>
    </rPh>
    <rPh sb="2" eb="3">
      <t>ケン</t>
    </rPh>
    <phoneticPr fontId="2"/>
  </si>
  <si>
    <t>福島県</t>
    <rPh sb="0" eb="3">
      <t>フクシマケン</t>
    </rPh>
    <phoneticPr fontId="2"/>
  </si>
  <si>
    <t>茨城県</t>
    <rPh sb="0" eb="3">
      <t>イバラキケン</t>
    </rPh>
    <phoneticPr fontId="2"/>
  </si>
  <si>
    <t>栃木県</t>
    <rPh sb="0" eb="2">
      <t>トチギ</t>
    </rPh>
    <rPh sb="2" eb="3">
      <t>ケン</t>
    </rPh>
    <phoneticPr fontId="2"/>
  </si>
  <si>
    <t>群馬県</t>
    <rPh sb="0" eb="3">
      <t>グンマケン</t>
    </rPh>
    <phoneticPr fontId="2"/>
  </si>
  <si>
    <t>埼玉県</t>
    <rPh sb="0" eb="2">
      <t>サイタマ</t>
    </rPh>
    <rPh sb="2" eb="3">
      <t>ケン</t>
    </rPh>
    <phoneticPr fontId="2"/>
  </si>
  <si>
    <t>千葉県</t>
    <rPh sb="0" eb="2">
      <t>チバ</t>
    </rPh>
    <rPh sb="2" eb="3">
      <t>ケン</t>
    </rPh>
    <phoneticPr fontId="2"/>
  </si>
  <si>
    <t>東京都</t>
    <rPh sb="0" eb="3">
      <t>トウキョウト</t>
    </rPh>
    <phoneticPr fontId="2"/>
  </si>
  <si>
    <t>石川県</t>
    <rPh sb="0" eb="3">
      <t>イシカワケン</t>
    </rPh>
    <phoneticPr fontId="2"/>
  </si>
  <si>
    <t>福井県</t>
    <rPh sb="0" eb="3">
      <t>フクイケン</t>
    </rPh>
    <phoneticPr fontId="2"/>
  </si>
  <si>
    <t>愛知県</t>
    <rPh sb="0" eb="2">
      <t>アイチ</t>
    </rPh>
    <rPh sb="2" eb="3">
      <t>ケン</t>
    </rPh>
    <phoneticPr fontId="2"/>
  </si>
  <si>
    <t>大阪府</t>
    <rPh sb="0" eb="2">
      <t>オオサカ</t>
    </rPh>
    <rPh sb="2" eb="3">
      <t>フ</t>
    </rPh>
    <phoneticPr fontId="2"/>
  </si>
  <si>
    <t>兵庫県</t>
    <rPh sb="0" eb="3">
      <t>ヒョウゴケン</t>
    </rPh>
    <phoneticPr fontId="2"/>
  </si>
  <si>
    <t>和歌山県</t>
    <rPh sb="0" eb="4">
      <t>ワカヤマケン</t>
    </rPh>
    <phoneticPr fontId="2"/>
  </si>
  <si>
    <t>岡山県</t>
    <rPh sb="0" eb="3">
      <t>オカヤマケン</t>
    </rPh>
    <phoneticPr fontId="2"/>
  </si>
  <si>
    <t>香川県</t>
    <rPh sb="0" eb="2">
      <t>カガワ</t>
    </rPh>
    <rPh sb="2" eb="3">
      <t>ケン</t>
    </rPh>
    <phoneticPr fontId="2"/>
  </si>
  <si>
    <t>高知県</t>
    <rPh sb="0" eb="3">
      <t>コウチケン</t>
    </rPh>
    <phoneticPr fontId="2"/>
  </si>
  <si>
    <t>鹿児島県</t>
    <rPh sb="0" eb="4">
      <t>カゴシマケン</t>
    </rPh>
    <phoneticPr fontId="2"/>
  </si>
  <si>
    <t>医療法人社団永生会</t>
    <rPh sb="0" eb="2">
      <t>イリョウ</t>
    </rPh>
    <rPh sb="2" eb="4">
      <t>ホウジン</t>
    </rPh>
    <rPh sb="4" eb="6">
      <t>シャダン</t>
    </rPh>
    <rPh sb="6" eb="7">
      <t>エイ</t>
    </rPh>
    <rPh sb="7" eb="8">
      <t>セイ</t>
    </rPh>
    <rPh sb="8" eb="9">
      <t>カイ</t>
    </rPh>
    <phoneticPr fontId="2"/>
  </si>
  <si>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2"/>
  </si>
  <si>
    <t>神奈川県</t>
    <rPh sb="0" eb="3">
      <t>カナガワ</t>
    </rPh>
    <rPh sb="3" eb="4">
      <t>ケン</t>
    </rPh>
    <phoneticPr fontId="2"/>
  </si>
  <si>
    <t>医療法人社団和楽仁芳珠記念病院</t>
    <rPh sb="0" eb="2">
      <t>イリョウ</t>
    </rPh>
    <rPh sb="2" eb="4">
      <t>ホウジン</t>
    </rPh>
    <rPh sb="4" eb="6">
      <t>シャダン</t>
    </rPh>
    <rPh sb="6" eb="7">
      <t>ワ</t>
    </rPh>
    <rPh sb="7" eb="8">
      <t>ラク</t>
    </rPh>
    <rPh sb="8" eb="9">
      <t>ジン</t>
    </rPh>
    <rPh sb="9" eb="10">
      <t>ヨシ</t>
    </rPh>
    <rPh sb="11" eb="13">
      <t>キネン</t>
    </rPh>
    <rPh sb="13" eb="15">
      <t>ビョウイン</t>
    </rPh>
    <phoneticPr fontId="2"/>
  </si>
  <si>
    <t>公立松任石川中央病院</t>
    <rPh sb="0" eb="2">
      <t>コウリツ</t>
    </rPh>
    <rPh sb="2" eb="3">
      <t>マツ</t>
    </rPh>
    <rPh sb="3" eb="4">
      <t>ニン</t>
    </rPh>
    <rPh sb="4" eb="6">
      <t>イシカワ</t>
    </rPh>
    <rPh sb="6" eb="8">
      <t>チュウオウ</t>
    </rPh>
    <rPh sb="8" eb="10">
      <t>ビョウイン</t>
    </rPh>
    <phoneticPr fontId="2"/>
  </si>
  <si>
    <t>福岡県</t>
    <rPh sb="0" eb="3">
      <t>フクオカケン</t>
    </rPh>
    <phoneticPr fontId="2"/>
  </si>
  <si>
    <t>佐賀県</t>
    <rPh sb="0" eb="3">
      <t>サガケン</t>
    </rPh>
    <phoneticPr fontId="2"/>
  </si>
  <si>
    <t>募集人数</t>
    <rPh sb="0" eb="2">
      <t>ボシュウ</t>
    </rPh>
    <rPh sb="2" eb="4">
      <t>ニンズウ</t>
    </rPh>
    <phoneticPr fontId="2"/>
  </si>
  <si>
    <r>
      <t>区分別科目の選択</t>
    </r>
    <r>
      <rPr>
        <sz val="10"/>
        <color theme="1"/>
        <rFont val="ＭＳ Ｐゴシック"/>
        <family val="3"/>
        <charset val="128"/>
        <scheme val="minor"/>
      </rPr>
      <t/>
    </r>
    <rPh sb="0" eb="2">
      <t>クブン</t>
    </rPh>
    <rPh sb="2" eb="3">
      <t>ベツ</t>
    </rPh>
    <rPh sb="3" eb="5">
      <t>カモク</t>
    </rPh>
    <rPh sb="6" eb="8">
      <t>センタク</t>
    </rPh>
    <phoneticPr fontId="2"/>
  </si>
  <si>
    <t>独立行政法人地域医療機能推進機構
東京新宿メディカルセンター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7" eb="19">
      <t>トウキョウ</t>
    </rPh>
    <rPh sb="19" eb="21">
      <t>シンジュク</t>
    </rPh>
    <phoneticPr fontId="2"/>
  </si>
  <si>
    <t>募集回数
(年間）</t>
    <rPh sb="0" eb="2">
      <t>ボシュウ</t>
    </rPh>
    <rPh sb="2" eb="4">
      <t>カイスウ</t>
    </rPh>
    <rPh sb="6" eb="8">
      <t>ネンカン</t>
    </rPh>
    <phoneticPr fontId="2"/>
  </si>
  <si>
    <t>eラーニング活用状況
（共通・区分別科目）</t>
    <rPh sb="6" eb="8">
      <t>カツヨウ</t>
    </rPh>
    <rPh sb="8" eb="10">
      <t>ジョウキョウ</t>
    </rPh>
    <rPh sb="12" eb="14">
      <t>キョウツウ</t>
    </rPh>
    <rPh sb="15" eb="17">
      <t>クブン</t>
    </rPh>
    <rPh sb="17" eb="18">
      <t>ベツ</t>
    </rPh>
    <rPh sb="18" eb="20">
      <t>カモク</t>
    </rPh>
    <phoneticPr fontId="2"/>
  </si>
  <si>
    <t>助成金の活用</t>
    <rPh sb="0" eb="3">
      <t>ジョセイキン</t>
    </rPh>
    <rPh sb="4" eb="6">
      <t>カツヨウ</t>
    </rPh>
    <phoneticPr fontId="2"/>
  </si>
  <si>
    <t>http://www.tk1-hospital.com/</t>
    <phoneticPr fontId="2"/>
  </si>
  <si>
    <t>特定行為区分の名称</t>
    <rPh sb="0" eb="2">
      <t>トクテイ</t>
    </rPh>
    <rPh sb="2" eb="4">
      <t>コウイ</t>
    </rPh>
    <rPh sb="4" eb="6">
      <t>クブン</t>
    </rPh>
    <rPh sb="7" eb="9">
      <t>メイショウ</t>
    </rPh>
    <phoneticPr fontId="2"/>
  </si>
  <si>
    <t>全て</t>
    <rPh sb="0" eb="1">
      <t>スベ</t>
    </rPh>
    <phoneticPr fontId="2"/>
  </si>
  <si>
    <t xml:space="preserve">呼吸器（気道確保に係るもの）関連 </t>
  </si>
  <si>
    <t xml:space="preserve">呼吸器（人工呼吸療法に係るもの）関連 </t>
  </si>
  <si>
    <t xml:space="preserve">呼吸器（長期呼吸療法に係るもの）関連 </t>
  </si>
  <si>
    <t xml:space="preserve">循環器関連 </t>
  </si>
  <si>
    <t xml:space="preserve">心嚢ドレーン管理関連 </t>
    <rPh sb="1" eb="2">
      <t>ノウ</t>
    </rPh>
    <phoneticPr fontId="11" alignment="distributed"/>
  </si>
  <si>
    <t xml:space="preserve">胸腔ドレーン管理関連 </t>
  </si>
  <si>
    <t xml:space="preserve">腹腔ドレーン管理関連 </t>
  </si>
  <si>
    <t xml:space="preserve">ろう孔管理関連 </t>
  </si>
  <si>
    <t xml:space="preserve">栄養に係るカテーテル管理（CVC）関連 </t>
    <phoneticPr fontId="2"/>
  </si>
  <si>
    <t xml:space="preserve">栄養に係るカテーテル管理（PICC）関連 </t>
    <phoneticPr fontId="2"/>
  </si>
  <si>
    <t xml:space="preserve">創傷管理関連 </t>
  </si>
  <si>
    <t xml:space="preserve">創部ドレーン管理関連 </t>
  </si>
  <si>
    <t xml:space="preserve">動脈血液ガス分析関連 </t>
  </si>
  <si>
    <t xml:space="preserve">透析管理関連 </t>
  </si>
  <si>
    <t xml:space="preserve">栄養及び水分管理に係る薬剤投与関連 </t>
  </si>
  <si>
    <t xml:space="preserve">感染に係る薬剤投与関連 </t>
  </si>
  <si>
    <t xml:space="preserve">血糖コントロールに係る薬剤投与関連 </t>
  </si>
  <si>
    <t xml:space="preserve">術後疼痛管理関連 </t>
    <rPh sb="2" eb="3">
      <t>トウ</t>
    </rPh>
    <phoneticPr fontId="11" alignment="distributed"/>
  </si>
  <si>
    <t xml:space="preserve">循環動態に係る薬剤投与関連 </t>
  </si>
  <si>
    <t xml:space="preserve">精神及び神経症状に係る薬剤投与関連 </t>
  </si>
  <si>
    <t xml:space="preserve">皮膚損傷に係る薬剤投与関連 </t>
  </si>
  <si>
    <t>○</t>
  </si>
  <si>
    <t>実習施設について</t>
    <phoneticPr fontId="2"/>
  </si>
  <si>
    <t>URL</t>
    <phoneticPr fontId="2"/>
  </si>
  <si>
    <t>公益社団法人日本看護協会</t>
    <phoneticPr fontId="2"/>
  </si>
  <si>
    <t>http://www.naramed-u.ac.jp/university/kanrenshisetsu/careershien/tokuteikouikenshu.html</t>
    <phoneticPr fontId="2"/>
  </si>
  <si>
    <t>http://www.odahp.com/</t>
    <phoneticPr fontId="2"/>
  </si>
  <si>
    <t xml:space="preserve">
 1．個別選択可能
 2．個別選択不可
 3．領域別にセット化された
　  区分を選択
 4．非公開</t>
    <rPh sb="8" eb="10">
      <t>カノウ</t>
    </rPh>
    <rPh sb="14" eb="16">
      <t>コベツ</t>
    </rPh>
    <rPh sb="16" eb="18">
      <t>センタク</t>
    </rPh>
    <rPh sb="18" eb="20">
      <t>フカ</t>
    </rPh>
    <rPh sb="24" eb="26">
      <t>リョウイキ</t>
    </rPh>
    <rPh sb="26" eb="27">
      <t>ベツ</t>
    </rPh>
    <rPh sb="31" eb="32">
      <t>カ</t>
    </rPh>
    <rPh sb="39" eb="41">
      <t>クブン</t>
    </rPh>
    <rPh sb="42" eb="44">
      <t>センタク</t>
    </rPh>
    <rPh sb="48" eb="51">
      <t>ヒコウカイ</t>
    </rPh>
    <phoneticPr fontId="2"/>
  </si>
  <si>
    <t>1.一般公募の有無</t>
    <rPh sb="2" eb="4">
      <t>イッパン</t>
    </rPh>
    <rPh sb="4" eb="6">
      <t>コウボ</t>
    </rPh>
    <rPh sb="7" eb="9">
      <t>ウム</t>
    </rPh>
    <phoneticPr fontId="2"/>
  </si>
  <si>
    <t>2.看護師経験年数</t>
    <rPh sb="2" eb="4">
      <t>カンゴ</t>
    </rPh>
    <rPh sb="4" eb="5">
      <t>シ</t>
    </rPh>
    <rPh sb="5" eb="7">
      <t>ケイケン</t>
    </rPh>
    <rPh sb="7" eb="8">
      <t>ネン</t>
    </rPh>
    <rPh sb="8" eb="9">
      <t>スウ</t>
    </rPh>
    <phoneticPr fontId="2"/>
  </si>
  <si>
    <t>医療法人財団慈生会　野村病院</t>
    <rPh sb="0" eb="2">
      <t>イリョウ</t>
    </rPh>
    <rPh sb="2" eb="4">
      <t>ホウジン</t>
    </rPh>
    <rPh sb="4" eb="6">
      <t>ザイダン</t>
    </rPh>
    <rPh sb="6" eb="9">
      <t>ジセイカイ</t>
    </rPh>
    <rPh sb="10" eb="12">
      <t>ノムラ</t>
    </rPh>
    <rPh sb="12" eb="14">
      <t>ビョウイン</t>
    </rPh>
    <phoneticPr fontId="2"/>
  </si>
  <si>
    <t>日本赤十字社</t>
    <rPh sb="0" eb="2">
      <t>ニホン</t>
    </rPh>
    <rPh sb="2" eb="5">
      <t>セキジュウジ</t>
    </rPh>
    <rPh sb="5" eb="6">
      <t>シャ</t>
    </rPh>
    <phoneticPr fontId="2"/>
  </si>
  <si>
    <t>武蔵野赤十字病院</t>
    <rPh sb="0" eb="3">
      <t>ムサシノ</t>
    </rPh>
    <rPh sb="3" eb="6">
      <t>セキジュウジ</t>
    </rPh>
    <rPh sb="6" eb="8">
      <t>ビョウイン</t>
    </rPh>
    <phoneticPr fontId="2"/>
  </si>
  <si>
    <t>鳥取県</t>
    <rPh sb="0" eb="3">
      <t>トットリケン</t>
    </rPh>
    <phoneticPr fontId="2"/>
  </si>
  <si>
    <t>山口県</t>
    <rPh sb="0" eb="3">
      <t>ヤマグチケン</t>
    </rPh>
    <phoneticPr fontId="2"/>
  </si>
  <si>
    <t>綜合病院　山口赤十字病院</t>
    <rPh sb="0" eb="2">
      <t>ソウゴウ</t>
    </rPh>
    <rPh sb="2" eb="4">
      <t>ビョウイン</t>
    </rPh>
    <rPh sb="5" eb="7">
      <t>ヤマグチ</t>
    </rPh>
    <rPh sb="7" eb="10">
      <t>セキジュウジ</t>
    </rPh>
    <rPh sb="10" eb="12">
      <t>ビョウイン</t>
    </rPh>
    <phoneticPr fontId="2"/>
  </si>
  <si>
    <t>高松赤十字病院</t>
    <rPh sb="0" eb="2">
      <t>タカマツ</t>
    </rPh>
    <rPh sb="2" eb="5">
      <t>セキジュウジ</t>
    </rPh>
    <rPh sb="5" eb="7">
      <t>ビョウイン</t>
    </rPh>
    <phoneticPr fontId="2"/>
  </si>
  <si>
    <t>沖縄県</t>
    <rPh sb="0" eb="3">
      <t>オキナワケン</t>
    </rPh>
    <phoneticPr fontId="2"/>
  </si>
  <si>
    <t>受講要件</t>
    <rPh sb="0" eb="2">
      <t>ジュコウ</t>
    </rPh>
    <rPh sb="2" eb="4">
      <t>ヨウケン</t>
    </rPh>
    <phoneticPr fontId="2"/>
  </si>
  <si>
    <t>受講要件の詳細</t>
    <rPh sb="0" eb="2">
      <t>ジュコウ</t>
    </rPh>
    <rPh sb="2" eb="4">
      <t>ヨウケン</t>
    </rPh>
    <rPh sb="5" eb="7">
      <t>ショウサイ</t>
    </rPh>
    <phoneticPr fontId="2"/>
  </si>
  <si>
    <t>3.その他（自由記述）</t>
    <rPh sb="4" eb="5">
      <t>タ</t>
    </rPh>
    <rPh sb="6" eb="8">
      <t>ジユウ</t>
    </rPh>
    <rPh sb="8" eb="10">
      <t>キジュツ</t>
    </rPh>
    <phoneticPr fontId="2"/>
  </si>
  <si>
    <t xml:space="preserve"> その他詳細</t>
    <phoneticPr fontId="2"/>
  </si>
  <si>
    <t>その他詳細</t>
    <rPh sb="2" eb="3">
      <t>タ</t>
    </rPh>
    <rPh sb="3" eb="4">
      <t>ショウ</t>
    </rPh>
    <rPh sb="4" eb="5">
      <t>ホソ</t>
    </rPh>
    <phoneticPr fontId="2"/>
  </si>
  <si>
    <t xml:space="preserve"> 1．一般教育訓練給付金
 2．専門実践教育訓練
　　給付金
 3．人材開発支援助成金
 4．自治体からの助成金
  ※自治体により受けられる
　   助成が異なります。
 5．その他</t>
    <rPh sb="16" eb="18">
      <t>センモン</t>
    </rPh>
    <rPh sb="18" eb="20">
      <t>ジッセン</t>
    </rPh>
    <rPh sb="20" eb="22">
      <t>キョウイク</t>
    </rPh>
    <rPh sb="22" eb="24">
      <t>クンレン</t>
    </rPh>
    <rPh sb="27" eb="30">
      <t>キュウフキン</t>
    </rPh>
    <rPh sb="60" eb="63">
      <t>ジチタイ</t>
    </rPh>
    <rPh sb="66" eb="67">
      <t>ウ</t>
    </rPh>
    <rPh sb="76" eb="78">
      <t>ジョセイ</t>
    </rPh>
    <rPh sb="79" eb="80">
      <t>コト</t>
    </rPh>
    <rPh sb="91" eb="92">
      <t>タ</t>
    </rPh>
    <phoneticPr fontId="2"/>
  </si>
  <si>
    <t xml:space="preserve">
 1．全部の科目に活用
 2．一部の科目に活用
 3．活用していない
 4．非公開</t>
    <rPh sb="7" eb="9">
      <t>カモク</t>
    </rPh>
    <rPh sb="10" eb="12">
      <t>カツヨウ</t>
    </rPh>
    <rPh sb="19" eb="21">
      <t>カモク</t>
    </rPh>
    <rPh sb="22" eb="24">
      <t>カツヨウ</t>
    </rPh>
    <rPh sb="39" eb="42">
      <t>ヒコウカイ</t>
    </rPh>
    <phoneticPr fontId="2"/>
  </si>
  <si>
    <t xml:space="preserve">　eラーニングの活用
1．S-QUE研究会
2．放送大学
3．学研メディカル
　 サポート
4．施設で独自に作成
5．その他
6．非公開
</t>
    <rPh sb="8" eb="10">
      <t>カツヨウ</t>
    </rPh>
    <rPh sb="18" eb="21">
      <t>ケンキュウカイ</t>
    </rPh>
    <rPh sb="24" eb="26">
      <t>ホウソウ</t>
    </rPh>
    <rPh sb="26" eb="28">
      <t>ダイガク</t>
    </rPh>
    <rPh sb="31" eb="33">
      <t>ガッケン</t>
    </rPh>
    <rPh sb="48" eb="50">
      <t>シセツ</t>
    </rPh>
    <rPh sb="51" eb="53">
      <t>ドクジ</t>
    </rPh>
    <rPh sb="54" eb="56">
      <t>サクセイ</t>
    </rPh>
    <rPh sb="61" eb="62">
      <t>タ</t>
    </rPh>
    <rPh sb="65" eb="68">
      <t>ヒコウカイ</t>
    </rPh>
    <phoneticPr fontId="2"/>
  </si>
  <si>
    <t xml:space="preserve">　　受講要件内容
　  （複数選択可）
 1．一般公募の有無
 2．看護師経験年数
 3．その他
</t>
    <rPh sb="2" eb="4">
      <t>ジュコウ</t>
    </rPh>
    <rPh sb="4" eb="6">
      <t>ヨウケン</t>
    </rPh>
    <rPh sb="6" eb="8">
      <t>ナイヨウ</t>
    </rPh>
    <rPh sb="13" eb="15">
      <t>フクスウ</t>
    </rPh>
    <rPh sb="15" eb="17">
      <t>センタク</t>
    </rPh>
    <rPh sb="17" eb="18">
      <t>カ</t>
    </rPh>
    <rPh sb="24" eb="26">
      <t>イッパン</t>
    </rPh>
    <rPh sb="26" eb="28">
      <t>コウボ</t>
    </rPh>
    <rPh sb="29" eb="31">
      <t>ウム</t>
    </rPh>
    <rPh sb="35" eb="37">
      <t>カンゴ</t>
    </rPh>
    <rPh sb="37" eb="38">
      <t>シ</t>
    </rPh>
    <rPh sb="38" eb="40">
      <t>ケイケン</t>
    </rPh>
    <rPh sb="40" eb="42">
      <t>ネンスウ</t>
    </rPh>
    <rPh sb="48" eb="49">
      <t>タ</t>
    </rPh>
    <phoneticPr fontId="2"/>
  </si>
  <si>
    <t>愛知県</t>
    <rPh sb="0" eb="3">
      <t>アイチケン</t>
    </rPh>
    <phoneticPr fontId="2"/>
  </si>
  <si>
    <t>一般公募あり</t>
  </si>
  <si>
    <t>個別選択不可</t>
  </si>
  <si>
    <t>活用していない</t>
  </si>
  <si>
    <t>実習施設は指定されている（受講者は選択不可）</t>
  </si>
  <si>
    <t>5年以上</t>
  </si>
  <si>
    <t>一般公募なし</t>
  </si>
  <si>
    <t>一般教育訓練給付金</t>
  </si>
  <si>
    <t>専門実践教育訓練給付金</t>
  </si>
  <si>
    <t>東京都</t>
    <phoneticPr fontId="2"/>
  </si>
  <si>
    <t>領域別にセット化された区分を選択</t>
  </si>
  <si>
    <t>全部の科目に活用</t>
  </si>
  <si>
    <t>S-QUE研究会</t>
  </si>
  <si>
    <t>山形県</t>
  </si>
  <si>
    <t>大阪府</t>
    <rPh sb="0" eb="3">
      <t>オオサカフ</t>
    </rPh>
    <phoneticPr fontId="2"/>
  </si>
  <si>
    <t>一般公募あり</t>
    <rPh sb="0" eb="2">
      <t>イッパン</t>
    </rPh>
    <rPh sb="2" eb="4">
      <t>コウボ</t>
    </rPh>
    <phoneticPr fontId="2"/>
  </si>
  <si>
    <t>実習の一部を受講者が勤務する施設で受講可能</t>
  </si>
  <si>
    <t>5年以上</t>
    <rPh sb="1" eb="4">
      <t>ネンイジョウ</t>
    </rPh>
    <phoneticPr fontId="2"/>
  </si>
  <si>
    <t>埼玉県</t>
    <rPh sb="0" eb="3">
      <t>サイタマケン</t>
    </rPh>
    <phoneticPr fontId="2"/>
  </si>
  <si>
    <t>個別選択可能</t>
  </si>
  <si>
    <t>一部の科目に活用</t>
  </si>
  <si>
    <t>看護師賠償責任保険に加入していることが望ましい。</t>
    <rPh sb="0" eb="3">
      <t>カンゴシ</t>
    </rPh>
    <rPh sb="3" eb="5">
      <t>バイショウ</t>
    </rPh>
    <rPh sb="5" eb="7">
      <t>セキニン</t>
    </rPh>
    <rPh sb="7" eb="9">
      <t>ホケン</t>
    </rPh>
    <rPh sb="10" eb="12">
      <t>カニュウ</t>
    </rPh>
    <rPh sb="19" eb="20">
      <t>ノゾ</t>
    </rPh>
    <phoneticPr fontId="2"/>
  </si>
  <si>
    <t>3～5年以上</t>
  </si>
  <si>
    <t>自治体からの助成金</t>
  </si>
  <si>
    <t>福岡県</t>
    <rPh sb="0" eb="2">
      <t>フクオカ</t>
    </rPh>
    <rPh sb="2" eb="3">
      <t>ケン</t>
    </rPh>
    <phoneticPr fontId="2"/>
  </si>
  <si>
    <t>http://www.st-mary-med.or.jp/shinryo_ka/nurse_tokutei/</t>
    <phoneticPr fontId="2"/>
  </si>
  <si>
    <t>施設長または所属長の推薦を受けたもの</t>
    <rPh sb="0" eb="2">
      <t>シセツ</t>
    </rPh>
    <rPh sb="2" eb="3">
      <t>チョウ</t>
    </rPh>
    <rPh sb="6" eb="9">
      <t>ショゾクチョウ</t>
    </rPh>
    <rPh sb="10" eb="12">
      <t>スイセン</t>
    </rPh>
    <rPh sb="13" eb="14">
      <t>ウ</t>
    </rPh>
    <phoneticPr fontId="2"/>
  </si>
  <si>
    <t>https://w.kawasaki-m.ac.jp/center/career/</t>
    <phoneticPr fontId="2"/>
  </si>
  <si>
    <t>千葉県</t>
    <rPh sb="0" eb="3">
      <t>チバケン</t>
    </rPh>
    <phoneticPr fontId="2"/>
  </si>
  <si>
    <t>個別選択可能</t>
    <rPh sb="0" eb="2">
      <t>コベツ</t>
    </rPh>
    <rPh sb="2" eb="4">
      <t>センタク</t>
    </rPh>
    <rPh sb="4" eb="6">
      <t>カノウ</t>
    </rPh>
    <phoneticPr fontId="2"/>
  </si>
  <si>
    <t>全部の科目に活用</t>
    <rPh sb="0" eb="2">
      <t>ゼンブ</t>
    </rPh>
    <rPh sb="3" eb="5">
      <t>カモク</t>
    </rPh>
    <rPh sb="6" eb="8">
      <t>カツヨウ</t>
    </rPh>
    <phoneticPr fontId="2"/>
  </si>
  <si>
    <t>一部の科目に活用</t>
    <rPh sb="0" eb="2">
      <t>イチブ</t>
    </rPh>
    <rPh sb="3" eb="5">
      <t>カモク</t>
    </rPh>
    <rPh sb="6" eb="8">
      <t>カツヨウ</t>
    </rPh>
    <phoneticPr fontId="2"/>
  </si>
  <si>
    <t>S-QUE研究会</t>
    <rPh sb="5" eb="8">
      <t>ケンキュウカイ</t>
    </rPh>
    <phoneticPr fontId="2"/>
  </si>
  <si>
    <t>実習の全てを受講者が勤務する施設で受講可能</t>
    <rPh sb="0" eb="2">
      <t>ジッシュウ</t>
    </rPh>
    <rPh sb="3" eb="4">
      <t>スベ</t>
    </rPh>
    <rPh sb="6" eb="9">
      <t>ジュコウシャ</t>
    </rPh>
    <rPh sb="10" eb="12">
      <t>キンム</t>
    </rPh>
    <rPh sb="14" eb="16">
      <t>シセツ</t>
    </rPh>
    <rPh sb="17" eb="19">
      <t>ジュコウ</t>
    </rPh>
    <rPh sb="19" eb="21">
      <t>カノウ</t>
    </rPh>
    <phoneticPr fontId="2"/>
  </si>
  <si>
    <t>一般教育訓練給付金</t>
    <rPh sb="0" eb="2">
      <t>イッパン</t>
    </rPh>
    <rPh sb="2" eb="4">
      <t>キョウイク</t>
    </rPh>
    <rPh sb="4" eb="6">
      <t>クンレン</t>
    </rPh>
    <rPh sb="6" eb="8">
      <t>キュウフ</t>
    </rPh>
    <rPh sb="8" eb="9">
      <t>キン</t>
    </rPh>
    <phoneticPr fontId="2"/>
  </si>
  <si>
    <t>http://www.osaka-kangokyokai.or.jp/CMS/00715.html</t>
    <phoneticPr fontId="2"/>
  </si>
  <si>
    <t>人材開発支援助成金</t>
    <rPh sb="0" eb="2">
      <t>ジンザイ</t>
    </rPh>
    <rPh sb="2" eb="4">
      <t>カイハツ</t>
    </rPh>
    <rPh sb="4" eb="6">
      <t>シエン</t>
    </rPh>
    <rPh sb="6" eb="9">
      <t>ジョセイキン</t>
    </rPh>
    <phoneticPr fontId="2"/>
  </si>
  <si>
    <t>認定看護師・専門看護師の資格を有すること</t>
    <rPh sb="0" eb="2">
      <t>ニンテイ</t>
    </rPh>
    <rPh sb="2" eb="5">
      <t>カンゴシ</t>
    </rPh>
    <rPh sb="6" eb="8">
      <t>センモン</t>
    </rPh>
    <rPh sb="8" eb="11">
      <t>カンゴシ</t>
    </rPh>
    <rPh sb="12" eb="14">
      <t>シカク</t>
    </rPh>
    <rPh sb="15" eb="16">
      <t>ユウ</t>
    </rPh>
    <phoneticPr fontId="2"/>
  </si>
  <si>
    <t>区分科目のみ希望も受講可</t>
    <rPh sb="0" eb="2">
      <t>クブン</t>
    </rPh>
    <rPh sb="2" eb="4">
      <t>カモク</t>
    </rPh>
    <rPh sb="6" eb="8">
      <t>キボウ</t>
    </rPh>
    <rPh sb="9" eb="11">
      <t>ジュコウ</t>
    </rPh>
    <rPh sb="11" eb="12">
      <t>カ</t>
    </rPh>
    <phoneticPr fontId="2"/>
  </si>
  <si>
    <t>大分県</t>
    <rPh sb="0" eb="3">
      <t>オオイタケン</t>
    </rPh>
    <phoneticPr fontId="2"/>
  </si>
  <si>
    <t>1　　　　　　　　　　　　　（定員に満たない場合は追加募集）</t>
    <rPh sb="15" eb="17">
      <t>テイイン</t>
    </rPh>
    <rPh sb="18" eb="19">
      <t>ミ</t>
    </rPh>
    <rPh sb="22" eb="24">
      <t>バアイ</t>
    </rPh>
    <rPh sb="25" eb="27">
      <t>ツイカ</t>
    </rPh>
    <rPh sb="27" eb="29">
      <t>ボシュウ</t>
    </rPh>
    <phoneticPr fontId="2"/>
  </si>
  <si>
    <t>施設で独自に作成</t>
  </si>
  <si>
    <t>http://www.oita-nhs.ac.jp/graduate/</t>
    <phoneticPr fontId="2"/>
  </si>
  <si>
    <t>5年以上</t>
    <rPh sb="1" eb="2">
      <t>ネン</t>
    </rPh>
    <rPh sb="2" eb="4">
      <t>イジョウ</t>
    </rPh>
    <phoneticPr fontId="2"/>
  </si>
  <si>
    <t>定員10名のうち地域枠5名</t>
    <rPh sb="0" eb="2">
      <t>テイイン</t>
    </rPh>
    <rPh sb="4" eb="5">
      <t>メイ</t>
    </rPh>
    <rPh sb="8" eb="10">
      <t>チイキ</t>
    </rPh>
    <rPh sb="10" eb="11">
      <t>ワク</t>
    </rPh>
    <rPh sb="12" eb="13">
      <t>メイ</t>
    </rPh>
    <phoneticPr fontId="2"/>
  </si>
  <si>
    <t>http://www2.hosp.med.tottori-u.ac.jp/departments/center/medical-staff-education-center/top.html</t>
    <phoneticPr fontId="2"/>
  </si>
  <si>
    <t>本院の特定行為研修を修了した後に、特定行為を通じて医療の発展及び社会貢献に寄与する意欲があること</t>
    <rPh sb="0" eb="2">
      <t>ホンイン</t>
    </rPh>
    <rPh sb="3" eb="5">
      <t>トクテイ</t>
    </rPh>
    <rPh sb="5" eb="7">
      <t>コウイ</t>
    </rPh>
    <rPh sb="7" eb="9">
      <t>ケンシュウ</t>
    </rPh>
    <rPh sb="10" eb="12">
      <t>シュウリョウ</t>
    </rPh>
    <rPh sb="14" eb="15">
      <t>アト</t>
    </rPh>
    <rPh sb="17" eb="19">
      <t>トクテイ</t>
    </rPh>
    <rPh sb="19" eb="21">
      <t>コウイ</t>
    </rPh>
    <rPh sb="22" eb="23">
      <t>ツウ</t>
    </rPh>
    <rPh sb="25" eb="27">
      <t>イリョウ</t>
    </rPh>
    <rPh sb="28" eb="30">
      <t>ハッテン</t>
    </rPh>
    <rPh sb="30" eb="31">
      <t>オヨ</t>
    </rPh>
    <rPh sb="32" eb="34">
      <t>シャカイ</t>
    </rPh>
    <rPh sb="34" eb="36">
      <t>コウケン</t>
    </rPh>
    <rPh sb="37" eb="39">
      <t>キヨ</t>
    </rPh>
    <rPh sb="41" eb="43">
      <t>イヨク</t>
    </rPh>
    <phoneticPr fontId="2"/>
  </si>
  <si>
    <t>20名程度</t>
    <rPh sb="2" eb="3">
      <t>メイ</t>
    </rPh>
    <rPh sb="3" eb="5">
      <t>テイド</t>
    </rPh>
    <phoneticPr fontId="2"/>
  </si>
  <si>
    <t>・日本学生支援機構奨学金
・長崎県病院企業団診療看護師育成事業</t>
    <rPh sb="1" eb="3">
      <t>ニホン</t>
    </rPh>
    <rPh sb="3" eb="5">
      <t>ガクセイ</t>
    </rPh>
    <rPh sb="5" eb="7">
      <t>シエン</t>
    </rPh>
    <rPh sb="7" eb="9">
      <t>キコウ</t>
    </rPh>
    <rPh sb="9" eb="12">
      <t>ショウガクキン</t>
    </rPh>
    <rPh sb="14" eb="17">
      <t>ナガサキケン</t>
    </rPh>
    <rPh sb="17" eb="19">
      <t>ビョウイン</t>
    </rPh>
    <rPh sb="19" eb="21">
      <t>キギョウ</t>
    </rPh>
    <rPh sb="21" eb="22">
      <t>ダン</t>
    </rPh>
    <rPh sb="22" eb="24">
      <t>シンリョウ</t>
    </rPh>
    <rPh sb="24" eb="27">
      <t>カンゴシ</t>
    </rPh>
    <rPh sb="27" eb="29">
      <t>イクセイ</t>
    </rPh>
    <rPh sb="29" eb="31">
      <t>ジギョウ</t>
    </rPh>
    <phoneticPr fontId="2"/>
  </si>
  <si>
    <t>5年以上</t>
    <phoneticPr fontId="2"/>
  </si>
  <si>
    <t>東京都</t>
    <phoneticPr fontId="2"/>
  </si>
  <si>
    <t>宮城県</t>
    <rPh sb="0" eb="3">
      <t>ミヤギケン</t>
    </rPh>
    <phoneticPr fontId="2"/>
  </si>
  <si>
    <t>その他</t>
  </si>
  <si>
    <t>eラーニングは活用していない</t>
    <rPh sb="7" eb="9">
      <t>カツヨウ</t>
    </rPh>
    <phoneticPr fontId="2"/>
  </si>
  <si>
    <t>http://www.tbgu.ac.jp/faculty/graduate/nurse_practitioner</t>
    <phoneticPr fontId="2"/>
  </si>
  <si>
    <t>指導予定教員との事前相談が必要</t>
    <rPh sb="0" eb="2">
      <t>シドウ</t>
    </rPh>
    <rPh sb="2" eb="4">
      <t>ヨテイ</t>
    </rPh>
    <rPh sb="4" eb="6">
      <t>キョウイン</t>
    </rPh>
    <rPh sb="8" eb="10">
      <t>ジゼン</t>
    </rPh>
    <rPh sb="10" eb="12">
      <t>ソウダン</t>
    </rPh>
    <rPh sb="13" eb="15">
      <t>ヒツヨウ</t>
    </rPh>
    <phoneticPr fontId="2"/>
  </si>
  <si>
    <t>詳細については東北文化学園大学院学生募集要項を参照</t>
    <rPh sb="0" eb="2">
      <t>ショウサイ</t>
    </rPh>
    <rPh sb="7" eb="9">
      <t>トウホク</t>
    </rPh>
    <rPh sb="9" eb="11">
      <t>ブンカ</t>
    </rPh>
    <rPh sb="11" eb="13">
      <t>ガクエン</t>
    </rPh>
    <rPh sb="13" eb="16">
      <t>ダイガクイン</t>
    </rPh>
    <rPh sb="16" eb="18">
      <t>ガクセイ</t>
    </rPh>
    <rPh sb="18" eb="20">
      <t>ボシュウ</t>
    </rPh>
    <rPh sb="20" eb="22">
      <t>ヨウコウ</t>
    </rPh>
    <rPh sb="23" eb="25">
      <t>サンショウ</t>
    </rPh>
    <phoneticPr fontId="2"/>
  </si>
  <si>
    <t>文科省「職業実践力育成プログラム」</t>
    <rPh sb="0" eb="3">
      <t>モンカショウ</t>
    </rPh>
    <rPh sb="4" eb="6">
      <t>ショクギョウ</t>
    </rPh>
    <rPh sb="6" eb="8">
      <t>ジッセン</t>
    </rPh>
    <rPh sb="8" eb="9">
      <t>リョク</t>
    </rPh>
    <rPh sb="9" eb="11">
      <t>イクセイ</t>
    </rPh>
    <phoneticPr fontId="2"/>
  </si>
  <si>
    <t>奈良県</t>
    <rPh sb="0" eb="3">
      <t>ナラケン</t>
    </rPh>
    <phoneticPr fontId="2"/>
  </si>
  <si>
    <t>奈良県内の施設の方は、奈良県からの補助あり。（「在宅ｺｰｽ」：学費、代替雇用経費（訪問看護ｽﾃｰｼｮﾝのみ）を補助。「急性期ｺｰｽ」：学費の半額補助。</t>
    <rPh sb="0" eb="2">
      <t>ナラ</t>
    </rPh>
    <rPh sb="2" eb="4">
      <t>ケンナイ</t>
    </rPh>
    <rPh sb="5" eb="7">
      <t>シセツ</t>
    </rPh>
    <rPh sb="8" eb="9">
      <t>カタ</t>
    </rPh>
    <rPh sb="11" eb="14">
      <t>ナラケン</t>
    </rPh>
    <rPh sb="17" eb="19">
      <t>ホジョ</t>
    </rPh>
    <rPh sb="24" eb="26">
      <t>ザイタク</t>
    </rPh>
    <rPh sb="31" eb="33">
      <t>ガクヒ</t>
    </rPh>
    <rPh sb="34" eb="36">
      <t>ダイタイ</t>
    </rPh>
    <rPh sb="36" eb="38">
      <t>コヨウ</t>
    </rPh>
    <rPh sb="38" eb="40">
      <t>ケイヒ</t>
    </rPh>
    <rPh sb="41" eb="43">
      <t>ホウモン</t>
    </rPh>
    <rPh sb="43" eb="45">
      <t>カンゴ</t>
    </rPh>
    <rPh sb="55" eb="57">
      <t>ホジョ</t>
    </rPh>
    <rPh sb="59" eb="62">
      <t>キュウセイキ</t>
    </rPh>
    <rPh sb="67" eb="69">
      <t>ガクヒ</t>
    </rPh>
    <rPh sb="70" eb="72">
      <t>ハンガク</t>
    </rPh>
    <rPh sb="72" eb="74">
      <t>ホジョ</t>
    </rPh>
    <phoneticPr fontId="2"/>
  </si>
  <si>
    <t>奈良県</t>
    <phoneticPr fontId="2"/>
  </si>
  <si>
    <t>一般公募なし</t>
    <rPh sb="0" eb="2">
      <t>イッパン</t>
    </rPh>
    <rPh sb="2" eb="4">
      <t>コウボ</t>
    </rPh>
    <phoneticPr fontId="2"/>
  </si>
  <si>
    <t>実習の全てを受講者が勤務する施設で受講可能</t>
  </si>
  <si>
    <t>http://www.jrc.or.jp/</t>
    <phoneticPr fontId="2"/>
  </si>
  <si>
    <t>施設長の推薦を有する</t>
    <rPh sb="0" eb="2">
      <t>シセツ</t>
    </rPh>
    <rPh sb="2" eb="3">
      <t>チョウ</t>
    </rPh>
    <rPh sb="4" eb="6">
      <t>スイセン</t>
    </rPh>
    <rPh sb="7" eb="8">
      <t>ユウ</t>
    </rPh>
    <phoneticPr fontId="2"/>
  </si>
  <si>
    <t>赤十字施設の看護実践能力向上のためのキャリア開発ラダーレベルⅢ以上であることがのぞましい</t>
    <rPh sb="0" eb="3">
      <t>セキジュウジ</t>
    </rPh>
    <rPh sb="3" eb="5">
      <t>シセツ</t>
    </rPh>
    <rPh sb="6" eb="8">
      <t>カンゴ</t>
    </rPh>
    <rPh sb="8" eb="10">
      <t>ジッセン</t>
    </rPh>
    <rPh sb="10" eb="12">
      <t>ノウリョク</t>
    </rPh>
    <rPh sb="12" eb="14">
      <t>コウジョウ</t>
    </rPh>
    <rPh sb="22" eb="24">
      <t>カイハツ</t>
    </rPh>
    <rPh sb="31" eb="33">
      <t>イジョウ</t>
    </rPh>
    <phoneticPr fontId="2"/>
  </si>
  <si>
    <t>東京都</t>
  </si>
  <si>
    <t>公益社団法人地域医療振興協会
JADECOM-NDC研修センター</t>
  </si>
  <si>
    <t>学研メディカルサポート</t>
  </si>
  <si>
    <t>地域医療振興協会職員は奨学金制度アリ</t>
    <phoneticPr fontId="2"/>
  </si>
  <si>
    <t>地域医療に貢献できる方</t>
    <phoneticPr fontId="2"/>
  </si>
  <si>
    <t>セコム医療システム株式会社</t>
    <rPh sb="3" eb="5">
      <t>イリョウ</t>
    </rPh>
    <rPh sb="9" eb="10">
      <t>カブ</t>
    </rPh>
    <rPh sb="10" eb="11">
      <t>シキ</t>
    </rPh>
    <rPh sb="11" eb="13">
      <t>ガイシャ</t>
    </rPh>
    <phoneticPr fontId="2"/>
  </si>
  <si>
    <t>岩手県</t>
    <rPh sb="0" eb="3">
      <t>イワテケン</t>
    </rPh>
    <phoneticPr fontId="2"/>
  </si>
  <si>
    <t>1～2</t>
    <phoneticPr fontId="2"/>
  </si>
  <si>
    <t>共通科目の演習・実習は研修機関で集合研修を行う</t>
    <rPh sb="0" eb="2">
      <t>キョウツウ</t>
    </rPh>
    <rPh sb="2" eb="4">
      <t>カモク</t>
    </rPh>
    <rPh sb="5" eb="7">
      <t>エンシュウ</t>
    </rPh>
    <rPh sb="8" eb="10">
      <t>ジッシュウ</t>
    </rPh>
    <rPh sb="11" eb="13">
      <t>ケンシュウ</t>
    </rPh>
    <rPh sb="13" eb="15">
      <t>キカン</t>
    </rPh>
    <rPh sb="16" eb="18">
      <t>シュウゴウ</t>
    </rPh>
    <rPh sb="18" eb="20">
      <t>ケンシュウ</t>
    </rPh>
    <rPh sb="21" eb="22">
      <t>オコナ</t>
    </rPh>
    <phoneticPr fontId="2"/>
  </si>
  <si>
    <t>岩手県内の医療機関が本研修に看護師を派遣した場合は、岩手県より補助金の交付が受けられる。（上限：70万）</t>
    <rPh sb="0" eb="2">
      <t>イワテ</t>
    </rPh>
    <rPh sb="2" eb="3">
      <t>ケン</t>
    </rPh>
    <rPh sb="3" eb="4">
      <t>ナイ</t>
    </rPh>
    <rPh sb="5" eb="7">
      <t>イリョウ</t>
    </rPh>
    <rPh sb="7" eb="9">
      <t>キカン</t>
    </rPh>
    <rPh sb="10" eb="11">
      <t>ホン</t>
    </rPh>
    <rPh sb="11" eb="13">
      <t>ケンシュウ</t>
    </rPh>
    <rPh sb="14" eb="17">
      <t>カンゴシ</t>
    </rPh>
    <rPh sb="18" eb="20">
      <t>ハケン</t>
    </rPh>
    <rPh sb="22" eb="24">
      <t>バアイ</t>
    </rPh>
    <rPh sb="26" eb="29">
      <t>イワテケン</t>
    </rPh>
    <rPh sb="31" eb="34">
      <t>ホジョキン</t>
    </rPh>
    <rPh sb="35" eb="37">
      <t>コウフ</t>
    </rPh>
    <rPh sb="38" eb="39">
      <t>ウ</t>
    </rPh>
    <rPh sb="45" eb="47">
      <t>ジョウゲン</t>
    </rPh>
    <rPh sb="50" eb="51">
      <t>マン</t>
    </rPh>
    <phoneticPr fontId="2"/>
  </si>
  <si>
    <t>3年以上</t>
  </si>
  <si>
    <t>所属長の推薦を有する者</t>
    <rPh sb="0" eb="3">
      <t>ショゾクチョウ</t>
    </rPh>
    <rPh sb="4" eb="6">
      <t>スイセン</t>
    </rPh>
    <rPh sb="7" eb="8">
      <t>ユウ</t>
    </rPh>
    <rPh sb="10" eb="11">
      <t>モノ</t>
    </rPh>
    <phoneticPr fontId="2"/>
  </si>
  <si>
    <t>神奈川県</t>
    <rPh sb="0" eb="4">
      <t>カナガワケン</t>
    </rPh>
    <phoneticPr fontId="2"/>
  </si>
  <si>
    <t>グループ施設所属の常勤看護師</t>
    <rPh sb="4" eb="6">
      <t>シセツ</t>
    </rPh>
    <rPh sb="6" eb="8">
      <t>ショゾク</t>
    </rPh>
    <rPh sb="9" eb="11">
      <t>ジョウキン</t>
    </rPh>
    <rPh sb="11" eb="14">
      <t>カンゴシ</t>
    </rPh>
    <phoneticPr fontId="2"/>
  </si>
  <si>
    <t>所属長の推薦を有すること</t>
    <rPh sb="0" eb="3">
      <t>ショゾクチョウ</t>
    </rPh>
    <rPh sb="4" eb="6">
      <t>スイセン</t>
    </rPh>
    <rPh sb="7" eb="8">
      <t>ユウ</t>
    </rPh>
    <phoneticPr fontId="2"/>
  </si>
  <si>
    <t>社会医療法人財団董仙会　恵寿総合病院</t>
    <rPh sb="0" eb="11">
      <t>シャカイイリョウホウジンザイダントウセンカイ</t>
    </rPh>
    <rPh sb="12" eb="18">
      <t>ケイジュソウゴウビョウイン</t>
    </rPh>
    <phoneticPr fontId="2"/>
  </si>
  <si>
    <t>社会医療法人恵和会　西岡病院</t>
    <rPh sb="0" eb="2">
      <t>シャカイ</t>
    </rPh>
    <rPh sb="2" eb="4">
      <t>イリョウ</t>
    </rPh>
    <rPh sb="4" eb="6">
      <t>ホウジン</t>
    </rPh>
    <rPh sb="6" eb="7">
      <t>ケイ</t>
    </rPh>
    <rPh sb="7" eb="8">
      <t>ワ</t>
    </rPh>
    <rPh sb="8" eb="9">
      <t>カイ</t>
    </rPh>
    <rPh sb="10" eb="12">
      <t>ニシオカ</t>
    </rPh>
    <rPh sb="12" eb="14">
      <t>ビョウイン</t>
    </rPh>
    <phoneticPr fontId="2"/>
  </si>
  <si>
    <t>公立能登総合病院</t>
    <rPh sb="0" eb="8">
      <t>コウリツ</t>
    </rPh>
    <phoneticPr fontId="2"/>
  </si>
  <si>
    <t>http://www.noto-hospital.nanao.ishikawa.jp/</t>
    <phoneticPr fontId="2"/>
  </si>
  <si>
    <t>すべて対面</t>
    <rPh sb="3" eb="5">
      <t>タイメン</t>
    </rPh>
    <phoneticPr fontId="2"/>
  </si>
  <si>
    <t>本学奨学金制度あり</t>
    <rPh sb="0" eb="2">
      <t>ホンガク</t>
    </rPh>
    <rPh sb="2" eb="5">
      <t>ショウガクキン</t>
    </rPh>
    <rPh sb="5" eb="7">
      <t>セイド</t>
    </rPh>
    <phoneticPr fontId="2"/>
  </si>
  <si>
    <t>専門学校卒でも可</t>
    <rPh sb="0" eb="2">
      <t>センモン</t>
    </rPh>
    <rPh sb="2" eb="4">
      <t>ガッコウ</t>
    </rPh>
    <rPh sb="4" eb="5">
      <t>ソツ</t>
    </rPh>
    <rPh sb="7" eb="8">
      <t>カ</t>
    </rPh>
    <phoneticPr fontId="2"/>
  </si>
  <si>
    <t>長野県</t>
    <rPh sb="0" eb="3">
      <t>ナガノケン</t>
    </rPh>
    <phoneticPr fontId="2"/>
  </si>
  <si>
    <t>2．放送大学
4．施設で独自に作成</t>
    <rPh sb="2" eb="4">
      <t>ホウソウ</t>
    </rPh>
    <rPh sb="4" eb="6">
      <t>ダイガク</t>
    </rPh>
    <rPh sb="9" eb="11">
      <t>シセツ</t>
    </rPh>
    <rPh sb="12" eb="14">
      <t>ドクジ</t>
    </rPh>
    <rPh sb="15" eb="17">
      <t>サクセイ</t>
    </rPh>
    <phoneticPr fontId="2"/>
  </si>
  <si>
    <t>①長野県看護職員修学資金貸与制度（長野県）
②特定行為研修受講支援事業（長野県）
③日本学生支援機構奨学金</t>
    <rPh sb="1" eb="4">
      <t>ナガノケン</t>
    </rPh>
    <rPh sb="8" eb="10">
      <t>シュウガク</t>
    </rPh>
    <rPh sb="10" eb="12">
      <t>シキン</t>
    </rPh>
    <rPh sb="12" eb="14">
      <t>タイヨ</t>
    </rPh>
    <rPh sb="14" eb="16">
      <t>セイド</t>
    </rPh>
    <rPh sb="17" eb="20">
      <t>ナガノケン</t>
    </rPh>
    <rPh sb="36" eb="39">
      <t>ナガノケン</t>
    </rPh>
    <rPh sb="42" eb="44">
      <t>ニホン</t>
    </rPh>
    <rPh sb="44" eb="46">
      <t>ガクセイ</t>
    </rPh>
    <rPh sb="46" eb="48">
      <t>シエン</t>
    </rPh>
    <rPh sb="48" eb="50">
      <t>キコウ</t>
    </rPh>
    <rPh sb="50" eb="53">
      <t>ショウガクキン</t>
    </rPh>
    <phoneticPr fontId="2"/>
  </si>
  <si>
    <t>http://www.saku.ac.jp</t>
    <phoneticPr fontId="2"/>
  </si>
  <si>
    <t>大学院（修士課程）の出願条件を満たすこと</t>
    <rPh sb="0" eb="3">
      <t>ダイガクイン</t>
    </rPh>
    <rPh sb="4" eb="6">
      <t>シュウシ</t>
    </rPh>
    <rPh sb="6" eb="8">
      <t>カテイ</t>
    </rPh>
    <rPh sb="10" eb="12">
      <t>シュツガン</t>
    </rPh>
    <rPh sb="12" eb="14">
      <t>ジョウケン</t>
    </rPh>
    <rPh sb="15" eb="16">
      <t>ミ</t>
    </rPh>
    <phoneticPr fontId="2"/>
  </si>
  <si>
    <t>2年に1回</t>
    <rPh sb="1" eb="2">
      <t>ネン</t>
    </rPh>
    <rPh sb="4" eb="5">
      <t>カイ</t>
    </rPh>
    <phoneticPr fontId="2"/>
  </si>
  <si>
    <t>勤務している施設長の推薦</t>
    <rPh sb="0" eb="2">
      <t>キンム</t>
    </rPh>
    <rPh sb="6" eb="8">
      <t>シセツ</t>
    </rPh>
    <rPh sb="8" eb="9">
      <t>チョウ</t>
    </rPh>
    <rPh sb="10" eb="12">
      <t>スイセン</t>
    </rPh>
    <phoneticPr fontId="2"/>
  </si>
  <si>
    <t>http://www.yamaguchi-redcross.jp/</t>
  </si>
  <si>
    <t>綜合病院　山口赤十字病院に勤務する看護師</t>
    <rPh sb="13" eb="15">
      <t>キンム</t>
    </rPh>
    <rPh sb="17" eb="20">
      <t>カンゴシ</t>
    </rPh>
    <phoneticPr fontId="2"/>
  </si>
  <si>
    <t>香川県</t>
    <rPh sb="0" eb="3">
      <t>カガワケン</t>
    </rPh>
    <phoneticPr fontId="2"/>
  </si>
  <si>
    <t>所属施設長の推薦を有する者</t>
    <rPh sb="0" eb="2">
      <t>ショゾク</t>
    </rPh>
    <rPh sb="2" eb="4">
      <t>シセツ</t>
    </rPh>
    <rPh sb="4" eb="5">
      <t>チョウ</t>
    </rPh>
    <rPh sb="6" eb="8">
      <t>スイセン</t>
    </rPh>
    <rPh sb="9" eb="10">
      <t>ユウ</t>
    </rPh>
    <rPh sb="12" eb="13">
      <t>モノ</t>
    </rPh>
    <phoneticPr fontId="2"/>
  </si>
  <si>
    <t>国民健康保険　小松市民病院</t>
    <rPh sb="0" eb="13">
      <t>コ</t>
    </rPh>
    <phoneticPr fontId="2"/>
  </si>
  <si>
    <t>茨城県看護師特定行為研修推進事業補助金</t>
    <rPh sb="0" eb="3">
      <t>イバラキケン</t>
    </rPh>
    <rPh sb="3" eb="6">
      <t>カンゴシ</t>
    </rPh>
    <rPh sb="6" eb="8">
      <t>トクテイ</t>
    </rPh>
    <rPh sb="8" eb="10">
      <t>コウイ</t>
    </rPh>
    <rPh sb="10" eb="12">
      <t>ケンシュウ</t>
    </rPh>
    <rPh sb="12" eb="14">
      <t>スイシン</t>
    </rPh>
    <rPh sb="14" eb="16">
      <t>ジギョウ</t>
    </rPh>
    <rPh sb="16" eb="19">
      <t>ホジョキン</t>
    </rPh>
    <phoneticPr fontId="2"/>
  </si>
  <si>
    <t>http://www.hosp.tsukuba.ac.jp/kango_tokutei/</t>
    <phoneticPr fontId="2"/>
  </si>
  <si>
    <t>血糖コントロールに係る薬剤投与関連のみ要件あり</t>
    <rPh sb="0" eb="2">
      <t>ケットウ</t>
    </rPh>
    <rPh sb="9" eb="10">
      <t>カカ</t>
    </rPh>
    <rPh sb="11" eb="13">
      <t>ヤクザイ</t>
    </rPh>
    <rPh sb="13" eb="15">
      <t>トウヨ</t>
    </rPh>
    <rPh sb="15" eb="17">
      <t>カンレン</t>
    </rPh>
    <rPh sb="19" eb="21">
      <t>ヨウケン</t>
    </rPh>
    <phoneticPr fontId="2"/>
  </si>
  <si>
    <t>組織長の推薦</t>
    <rPh sb="0" eb="2">
      <t>ソシキ</t>
    </rPh>
    <rPh sb="2" eb="3">
      <t>チョウ</t>
    </rPh>
    <rPh sb="4" eb="6">
      <t>スイセン</t>
    </rPh>
    <phoneticPr fontId="2"/>
  </si>
  <si>
    <t>公益財団法人脳血管研究所　附属美原記念病院</t>
    <rPh sb="0" eb="2">
      <t>コウエキ</t>
    </rPh>
    <rPh sb="2" eb="4">
      <t>ザイダン</t>
    </rPh>
    <rPh sb="4" eb="6">
      <t>ホウジン</t>
    </rPh>
    <rPh sb="6" eb="7">
      <t>ノウ</t>
    </rPh>
    <rPh sb="7" eb="9">
      <t>ケッカン</t>
    </rPh>
    <rPh sb="9" eb="12">
      <t>ケンキュウジョ</t>
    </rPh>
    <rPh sb="13" eb="15">
      <t>フゾク</t>
    </rPh>
    <rPh sb="15" eb="17">
      <t>ミハラ</t>
    </rPh>
    <rPh sb="17" eb="19">
      <t>キネン</t>
    </rPh>
    <rPh sb="19" eb="21">
      <t>ビョウイン</t>
    </rPh>
    <phoneticPr fontId="2"/>
  </si>
  <si>
    <t>ICLSコース受講している者</t>
    <rPh sb="7" eb="9">
      <t>ジュコウ</t>
    </rPh>
    <rPh sb="13" eb="14">
      <t>モノ</t>
    </rPh>
    <phoneticPr fontId="2"/>
  </si>
  <si>
    <t>群馬県</t>
    <rPh sb="0" eb="2">
      <t>グンマ</t>
    </rPh>
    <rPh sb="2" eb="3">
      <t>ケン</t>
    </rPh>
    <phoneticPr fontId="2"/>
  </si>
  <si>
    <t>非公開</t>
  </si>
  <si>
    <t>人材開発支援助成金</t>
  </si>
  <si>
    <t>看護師賠償責任保険に加入していること</t>
    <rPh sb="0" eb="3">
      <t>カンゴシ</t>
    </rPh>
    <rPh sb="3" eb="5">
      <t>バイショウ</t>
    </rPh>
    <rPh sb="5" eb="7">
      <t>セキニン</t>
    </rPh>
    <rPh sb="7" eb="9">
      <t>ホケン</t>
    </rPh>
    <rPh sb="10" eb="12">
      <t>カニュウ</t>
    </rPh>
    <phoneticPr fontId="2"/>
  </si>
  <si>
    <t>キャリア開発ラダーレベルⅢ以上</t>
    <rPh sb="4" eb="6">
      <t>カイハツ</t>
    </rPh>
    <rPh sb="13" eb="15">
      <t>イジョウ</t>
    </rPh>
    <phoneticPr fontId="2"/>
  </si>
  <si>
    <t>http://www.f-gh.jp/fhsu/fhsu.html</t>
    <phoneticPr fontId="2"/>
  </si>
  <si>
    <t>福島県「特定行為研修参加支援事業」
看護師特定行為研修に職員を派遣する福島県内の施設を対象に、受講に係る経費（受講料、旅費及び宿泊料）の補助を行う。</t>
    <rPh sb="0" eb="3">
      <t>フクシマケン</t>
    </rPh>
    <rPh sb="4" eb="6">
      <t>トクテイ</t>
    </rPh>
    <rPh sb="6" eb="8">
      <t>コウイ</t>
    </rPh>
    <rPh sb="8" eb="10">
      <t>ケンシュウ</t>
    </rPh>
    <rPh sb="10" eb="12">
      <t>サンカ</t>
    </rPh>
    <rPh sb="12" eb="14">
      <t>シエン</t>
    </rPh>
    <rPh sb="14" eb="16">
      <t>ジギョウ</t>
    </rPh>
    <rPh sb="18" eb="21">
      <t>カンゴシ</t>
    </rPh>
    <rPh sb="21" eb="23">
      <t>トクテイ</t>
    </rPh>
    <rPh sb="23" eb="25">
      <t>コウイ</t>
    </rPh>
    <rPh sb="25" eb="27">
      <t>ケンシュウ</t>
    </rPh>
    <rPh sb="28" eb="30">
      <t>ショクイン</t>
    </rPh>
    <rPh sb="31" eb="33">
      <t>ハケン</t>
    </rPh>
    <rPh sb="35" eb="37">
      <t>フクシマ</t>
    </rPh>
    <rPh sb="37" eb="39">
      <t>ケンナイ</t>
    </rPh>
    <rPh sb="40" eb="42">
      <t>シセツ</t>
    </rPh>
    <rPh sb="43" eb="45">
      <t>タイショウ</t>
    </rPh>
    <rPh sb="47" eb="49">
      <t>ジュコウ</t>
    </rPh>
    <rPh sb="50" eb="51">
      <t>カカ</t>
    </rPh>
    <rPh sb="52" eb="54">
      <t>ケイヒ</t>
    </rPh>
    <rPh sb="55" eb="58">
      <t>ジュコウリョウ</t>
    </rPh>
    <rPh sb="59" eb="61">
      <t>リョヒ</t>
    </rPh>
    <rPh sb="61" eb="62">
      <t>オヨ</t>
    </rPh>
    <rPh sb="63" eb="66">
      <t>シュクハクリョウ</t>
    </rPh>
    <rPh sb="68" eb="70">
      <t>ホジョ</t>
    </rPh>
    <rPh sb="71" eb="72">
      <t>オコナ</t>
    </rPh>
    <phoneticPr fontId="2"/>
  </si>
  <si>
    <t>http://www.fmu.ac.jp/cms/tokutei/index.html</t>
    <phoneticPr fontId="2"/>
  </si>
  <si>
    <t>所属長の推薦を有すること</t>
    <phoneticPr fontId="2"/>
  </si>
  <si>
    <t>Web-learning</t>
    <phoneticPr fontId="2"/>
  </si>
  <si>
    <t>学校法人東日本学園北海道医療大学大学院
看護福祉学研究科看護学専攻</t>
    <phoneticPr fontId="2"/>
  </si>
  <si>
    <t>秋田県</t>
    <rPh sb="0" eb="2">
      <t>アキタ</t>
    </rPh>
    <rPh sb="2" eb="3">
      <t>ケン</t>
    </rPh>
    <phoneticPr fontId="2"/>
  </si>
  <si>
    <t>社会医療法人近森会　近森病院</t>
    <rPh sb="0" eb="2">
      <t>シャカイ</t>
    </rPh>
    <rPh sb="2" eb="9">
      <t>イリョウホウジンチカモリカイ</t>
    </rPh>
    <rPh sb="10" eb="12">
      <t>チカモリ</t>
    </rPh>
    <rPh sb="12" eb="14">
      <t>ビョウイン</t>
    </rPh>
    <phoneticPr fontId="2"/>
  </si>
  <si>
    <t>社会医療法人共愛会　戸畑共立病院</t>
    <rPh sb="0" eb="9">
      <t>シャカイイリョウホウジンキョウアイカイ</t>
    </rPh>
    <rPh sb="10" eb="16">
      <t>トバタキョウリツビョウイン</t>
    </rPh>
    <phoneticPr fontId="2"/>
  </si>
  <si>
    <t>5年以上かつ希望する特定行為領域部門の看護経験3年以上</t>
    <rPh sb="1" eb="4">
      <t>ネンイジョウ</t>
    </rPh>
    <rPh sb="6" eb="8">
      <t>キボウ</t>
    </rPh>
    <rPh sb="10" eb="12">
      <t>トクテイ</t>
    </rPh>
    <rPh sb="12" eb="14">
      <t>コウイ</t>
    </rPh>
    <rPh sb="14" eb="16">
      <t>リョウイキ</t>
    </rPh>
    <rPh sb="16" eb="18">
      <t>ブモン</t>
    </rPh>
    <rPh sb="19" eb="21">
      <t>カンゴ</t>
    </rPh>
    <rPh sb="21" eb="23">
      <t>ケイケン</t>
    </rPh>
    <rPh sb="24" eb="27">
      <t>ネンイジョウ</t>
    </rPh>
    <phoneticPr fontId="2"/>
  </si>
  <si>
    <t>一般社団法人　日本慢性期医療協会</t>
    <rPh sb="0" eb="2">
      <t>イッパン</t>
    </rPh>
    <rPh sb="2" eb="6">
      <t>シャダンホウジン</t>
    </rPh>
    <rPh sb="7" eb="16">
      <t>ニホン</t>
    </rPh>
    <phoneticPr fontId="2"/>
  </si>
  <si>
    <t>全3日間の筆記試験および全10日間のスクーリングは研修会場に集合して実施。</t>
    <phoneticPr fontId="2"/>
  </si>
  <si>
    <t>①看護師免許を有する者（准看護師は除く）</t>
    <rPh sb="1" eb="4">
      <t>カンゴシ</t>
    </rPh>
    <rPh sb="4" eb="6">
      <t>メンキョ</t>
    </rPh>
    <rPh sb="7" eb="8">
      <t>ユウ</t>
    </rPh>
    <rPh sb="10" eb="11">
      <t>モノ</t>
    </rPh>
    <rPh sb="12" eb="13">
      <t>ジュン</t>
    </rPh>
    <rPh sb="13" eb="16">
      <t>カンゴシ</t>
    </rPh>
    <rPh sb="17" eb="18">
      <t>ノゾ</t>
    </rPh>
    <phoneticPr fontId="2"/>
  </si>
  <si>
    <t>②看護師の免許取得後、3年以上の看護実務経験を有する者（通算可・准看護師としての経験は除く）</t>
    <rPh sb="1" eb="4">
      <t>カンゴシ</t>
    </rPh>
    <rPh sb="5" eb="7">
      <t>メンキョ</t>
    </rPh>
    <rPh sb="7" eb="9">
      <t>シュトク</t>
    </rPh>
    <rPh sb="9" eb="10">
      <t>ゴ</t>
    </rPh>
    <rPh sb="12" eb="15">
      <t>ネンイジョウ</t>
    </rPh>
    <rPh sb="16" eb="18">
      <t>カンゴ</t>
    </rPh>
    <rPh sb="18" eb="20">
      <t>ジツム</t>
    </rPh>
    <rPh sb="20" eb="22">
      <t>ケイケン</t>
    </rPh>
    <rPh sb="23" eb="24">
      <t>ユウ</t>
    </rPh>
    <rPh sb="26" eb="27">
      <t>モノ</t>
    </rPh>
    <rPh sb="28" eb="30">
      <t>ツウサン</t>
    </rPh>
    <rPh sb="30" eb="31">
      <t>カ</t>
    </rPh>
    <rPh sb="32" eb="36">
      <t>ジュンカンゴシ</t>
    </rPh>
    <rPh sb="40" eb="42">
      <t>ケイケン</t>
    </rPh>
    <rPh sb="43" eb="44">
      <t>ノゾ</t>
    </rPh>
    <phoneticPr fontId="2"/>
  </si>
  <si>
    <t>③看護職賠償責任保険に加入していることが望ましい。</t>
    <rPh sb="1" eb="4">
      <t>カンゴショク</t>
    </rPh>
    <rPh sb="4" eb="6">
      <t>バイショウ</t>
    </rPh>
    <rPh sb="6" eb="8">
      <t>セキニン</t>
    </rPh>
    <rPh sb="8" eb="10">
      <t>ホケン</t>
    </rPh>
    <rPh sb="11" eb="13">
      <t>カニュウ</t>
    </rPh>
    <rPh sb="20" eb="21">
      <t>ノゾ</t>
    </rPh>
    <phoneticPr fontId="2"/>
  </si>
  <si>
    <t>兵庫県</t>
    <rPh sb="0" eb="3">
      <t>ヒョウゴケン</t>
    </rPh>
    <phoneticPr fontId="12"/>
  </si>
  <si>
    <t>姫路赤十字病院</t>
    <rPh sb="0" eb="2">
      <t>ヒメジ</t>
    </rPh>
    <rPh sb="2" eb="5">
      <t>セキジュウジ</t>
    </rPh>
    <rPh sb="5" eb="7">
      <t>ビョウイン</t>
    </rPh>
    <phoneticPr fontId="12"/>
  </si>
  <si>
    <t>看護部長の推薦を有する</t>
    <rPh sb="0" eb="2">
      <t>カンゴ</t>
    </rPh>
    <rPh sb="2" eb="4">
      <t>ブチョウ</t>
    </rPh>
    <rPh sb="5" eb="7">
      <t>スイセン</t>
    </rPh>
    <rPh sb="8" eb="9">
      <t>ユウ</t>
    </rPh>
    <phoneticPr fontId="12"/>
  </si>
  <si>
    <t>赤十字施設の看護実践能力向上のためのキャリア開発ラダーレベルⅢ以上であることがのぞましい</t>
    <rPh sb="0" eb="3">
      <t>セキジュウジ</t>
    </rPh>
    <rPh sb="3" eb="5">
      <t>シセツ</t>
    </rPh>
    <rPh sb="6" eb="8">
      <t>カンゴ</t>
    </rPh>
    <rPh sb="8" eb="10">
      <t>ジッセン</t>
    </rPh>
    <rPh sb="10" eb="12">
      <t>ノウリョク</t>
    </rPh>
    <rPh sb="12" eb="14">
      <t>コウジョウ</t>
    </rPh>
    <rPh sb="22" eb="24">
      <t>カイハツ</t>
    </rPh>
    <rPh sb="31" eb="33">
      <t>イジョウ</t>
    </rPh>
    <phoneticPr fontId="12"/>
  </si>
  <si>
    <t>○</t>
    <phoneticPr fontId="12"/>
  </si>
  <si>
    <t>IMSグループキャリアラダーⅢ以上の看護師</t>
    <rPh sb="15" eb="17">
      <t>イジョウ</t>
    </rPh>
    <rPh sb="18" eb="21">
      <t>カンゴシ</t>
    </rPh>
    <phoneticPr fontId="2"/>
  </si>
  <si>
    <t>上記項目を満たしている者で、既に放送大学の共通科目を履修した者</t>
    <rPh sb="0" eb="2">
      <t>ジョウキ</t>
    </rPh>
    <rPh sb="2" eb="4">
      <t>コウモク</t>
    </rPh>
    <rPh sb="5" eb="6">
      <t>ミ</t>
    </rPh>
    <rPh sb="11" eb="12">
      <t>モノ</t>
    </rPh>
    <rPh sb="14" eb="15">
      <t>スデ</t>
    </rPh>
    <rPh sb="16" eb="18">
      <t>ホウソウ</t>
    </rPh>
    <rPh sb="18" eb="20">
      <t>ダイガク</t>
    </rPh>
    <rPh sb="21" eb="23">
      <t>キョウツウ</t>
    </rPh>
    <rPh sb="23" eb="25">
      <t>カモク</t>
    </rPh>
    <rPh sb="26" eb="28">
      <t>リシュウ</t>
    </rPh>
    <rPh sb="30" eb="31">
      <t>モノ</t>
    </rPh>
    <phoneticPr fontId="2"/>
  </si>
  <si>
    <t>京都府</t>
    <rPh sb="0" eb="3">
      <t>キョウトフ</t>
    </rPh>
    <phoneticPr fontId="2"/>
  </si>
  <si>
    <t>医療法人社団洛和会　洛和会音羽病院</t>
    <rPh sb="0" eb="2">
      <t>イリョウ</t>
    </rPh>
    <rPh sb="2" eb="4">
      <t>ホウジン</t>
    </rPh>
    <rPh sb="4" eb="6">
      <t>シャダン</t>
    </rPh>
    <rPh sb="6" eb="7">
      <t>ラク</t>
    </rPh>
    <rPh sb="7" eb="8">
      <t>ワ</t>
    </rPh>
    <rPh sb="8" eb="9">
      <t>カイ</t>
    </rPh>
    <rPh sb="10" eb="11">
      <t>ラク</t>
    </rPh>
    <rPh sb="11" eb="12">
      <t>ワ</t>
    </rPh>
    <rPh sb="12" eb="13">
      <t>カイ</t>
    </rPh>
    <rPh sb="13" eb="15">
      <t>オトワ</t>
    </rPh>
    <rPh sb="15" eb="17">
      <t>ビョウイン</t>
    </rPh>
    <phoneticPr fontId="2"/>
  </si>
  <si>
    <t>放送大学</t>
  </si>
  <si>
    <t>看護職賠償責任保険に加入していること</t>
  </si>
  <si>
    <t>日本国の看護師免許取得者であること</t>
  </si>
  <si>
    <t>公立松任石川中央病院</t>
    <rPh sb="0" eb="10">
      <t>コウリツマットウイシカワチュウオウビョウイン</t>
    </rPh>
    <phoneticPr fontId="2"/>
  </si>
  <si>
    <t>http://www.mattohp.jp/medic/tokuteikoui.html</t>
    <phoneticPr fontId="2"/>
  </si>
  <si>
    <t>施設長又は看護部長の推薦を有すること</t>
    <rPh sb="0" eb="3">
      <t>シセツチョウ</t>
    </rPh>
    <rPh sb="3" eb="4">
      <t>マタ</t>
    </rPh>
    <rPh sb="5" eb="7">
      <t>カンゴ</t>
    </rPh>
    <rPh sb="7" eb="9">
      <t>ブチョウ</t>
    </rPh>
    <rPh sb="10" eb="12">
      <t>スイセン</t>
    </rPh>
    <rPh sb="13" eb="14">
      <t>ユウ</t>
    </rPh>
    <phoneticPr fontId="2"/>
  </si>
  <si>
    <t>旭川赤十字病院</t>
    <rPh sb="0" eb="2">
      <t>アサヒカワ</t>
    </rPh>
    <rPh sb="2" eb="5">
      <t>セキジュウジ</t>
    </rPh>
    <rPh sb="5" eb="7">
      <t>ビョウイン</t>
    </rPh>
    <phoneticPr fontId="2"/>
  </si>
  <si>
    <t>香川県</t>
    <rPh sb="0" eb="3">
      <t>カガワケン</t>
    </rPh>
    <phoneticPr fontId="2"/>
  </si>
  <si>
    <t>高松赤十字病院</t>
    <rPh sb="0" eb="2">
      <t>タカマツ</t>
    </rPh>
    <rPh sb="2" eb="5">
      <t>セキジュウジ</t>
    </rPh>
    <rPh sb="5" eb="7">
      <t>ビョウイン</t>
    </rPh>
    <phoneticPr fontId="2"/>
  </si>
  <si>
    <t>東京都</t>
    <rPh sb="0" eb="3">
      <t>トウキョウト</t>
    </rPh>
    <phoneticPr fontId="2"/>
  </si>
  <si>
    <t>共通科目：
放送大学
区分別科目：
日本赤十字社</t>
    <rPh sb="0" eb="2">
      <t>キョウツウ</t>
    </rPh>
    <rPh sb="2" eb="4">
      <t>カモク</t>
    </rPh>
    <rPh sb="6" eb="8">
      <t>ホウソウ</t>
    </rPh>
    <rPh sb="8" eb="10">
      <t>ダイガク</t>
    </rPh>
    <rPh sb="12" eb="14">
      <t>クブン</t>
    </rPh>
    <rPh sb="14" eb="15">
      <t>ベツ</t>
    </rPh>
    <rPh sb="15" eb="17">
      <t>カモク</t>
    </rPh>
    <rPh sb="19" eb="21">
      <t>ニホン</t>
    </rPh>
    <rPh sb="21" eb="24">
      <t>セキジュウジ</t>
    </rPh>
    <rPh sb="24" eb="25">
      <t>シャ</t>
    </rPh>
    <phoneticPr fontId="2"/>
  </si>
  <si>
    <t>共通科目
：放送大学
区分別科目
：日本赤十字社</t>
    <rPh sb="0" eb="2">
      <t>キョウツウ</t>
    </rPh>
    <rPh sb="2" eb="4">
      <t>カモク</t>
    </rPh>
    <rPh sb="6" eb="8">
      <t>ホウソウ</t>
    </rPh>
    <rPh sb="8" eb="10">
      <t>ダイガク</t>
    </rPh>
    <rPh sb="12" eb="14">
      <t>クブン</t>
    </rPh>
    <rPh sb="14" eb="15">
      <t>ベツ</t>
    </rPh>
    <rPh sb="15" eb="17">
      <t>カモク</t>
    </rPh>
    <rPh sb="19" eb="21">
      <t>ニホン</t>
    </rPh>
    <rPh sb="21" eb="24">
      <t>セキジュウジ</t>
    </rPh>
    <rPh sb="24" eb="25">
      <t>シャ</t>
    </rPh>
    <phoneticPr fontId="2"/>
  </si>
  <si>
    <t>学校法人佐久学園　佐久大学大学院
看護学研究科看護学専攻</t>
    <rPh sb="0" eb="2">
      <t>ガッコウ</t>
    </rPh>
    <rPh sb="2" eb="4">
      <t>ホウジン</t>
    </rPh>
    <rPh sb="4" eb="8">
      <t>サクガクエン</t>
    </rPh>
    <rPh sb="9" eb="13">
      <t>サクダイガク</t>
    </rPh>
    <rPh sb="13" eb="16">
      <t>ダイガクイン</t>
    </rPh>
    <rPh sb="17" eb="20">
      <t>カンゴガク</t>
    </rPh>
    <rPh sb="20" eb="23">
      <t>ケンキュウカ</t>
    </rPh>
    <rPh sb="23" eb="26">
      <t>カンゴガク</t>
    </rPh>
    <rPh sb="26" eb="28">
      <t>センコウ</t>
    </rPh>
    <phoneticPr fontId="2"/>
  </si>
  <si>
    <t>特定行為に関する業務を経験していることが望ましい</t>
    <rPh sb="0" eb="2">
      <t>トクテイ</t>
    </rPh>
    <rPh sb="2" eb="4">
      <t>コウイ</t>
    </rPh>
    <rPh sb="5" eb="6">
      <t>カン</t>
    </rPh>
    <rPh sb="8" eb="10">
      <t>ギョウム</t>
    </rPh>
    <rPh sb="11" eb="13">
      <t>ケイケン</t>
    </rPh>
    <phoneticPr fontId="2"/>
  </si>
  <si>
    <t>原則、研修生の所属施設での臨地実習を行うことができること。</t>
  </si>
  <si>
    <t>共通科目：
放送大学
区分別科目：
日本赤十字社</t>
    <rPh sb="0" eb="2">
      <t>キョウツウ</t>
    </rPh>
    <rPh sb="2" eb="4">
      <t>カモク</t>
    </rPh>
    <rPh sb="12" eb="14">
      <t>クブン</t>
    </rPh>
    <rPh sb="14" eb="15">
      <t>ベツ</t>
    </rPh>
    <rPh sb="15" eb="17">
      <t>カモク</t>
    </rPh>
    <rPh sb="19" eb="21">
      <t>ニホン</t>
    </rPh>
    <rPh sb="21" eb="24">
      <t>セキジュウジ</t>
    </rPh>
    <rPh sb="24" eb="25">
      <t>シャ</t>
    </rPh>
    <phoneticPr fontId="12"/>
  </si>
  <si>
    <t>遠方学生のみに講義録画の配信
その他「ナーシングスキル」の部分的活用（特定行為該当項目）</t>
    <rPh sb="0" eb="2">
      <t>エンポウ</t>
    </rPh>
    <rPh sb="2" eb="4">
      <t>ガクセイ</t>
    </rPh>
    <rPh sb="7" eb="9">
      <t>コウギ</t>
    </rPh>
    <rPh sb="9" eb="11">
      <t>ロクガ</t>
    </rPh>
    <rPh sb="12" eb="14">
      <t>ハイシン</t>
    </rPh>
    <rPh sb="17" eb="18">
      <t>タ</t>
    </rPh>
    <rPh sb="29" eb="32">
      <t>ブブンテキ</t>
    </rPh>
    <rPh sb="32" eb="34">
      <t>カツヨウ</t>
    </rPh>
    <rPh sb="35" eb="37">
      <t>トクテイ</t>
    </rPh>
    <rPh sb="37" eb="39">
      <t>コウイ</t>
    </rPh>
    <rPh sb="39" eb="41">
      <t>ガイトウ</t>
    </rPh>
    <rPh sb="41" eb="43">
      <t>コウモク</t>
    </rPh>
    <phoneticPr fontId="2"/>
  </si>
  <si>
    <t>大学を卒業した者または同等以上の学力があると認められた者など、学歴・学力に関する条件あり。</t>
    <rPh sb="0" eb="2">
      <t>ダイガク</t>
    </rPh>
    <rPh sb="3" eb="5">
      <t>ソツギョウ</t>
    </rPh>
    <rPh sb="7" eb="8">
      <t>モノ</t>
    </rPh>
    <rPh sb="11" eb="13">
      <t>ドウトウ</t>
    </rPh>
    <rPh sb="13" eb="15">
      <t>イジョウ</t>
    </rPh>
    <phoneticPr fontId="2"/>
  </si>
  <si>
    <t>http://www.iwate-med.ac.jp/hospital/ant/</t>
    <phoneticPr fontId="2"/>
  </si>
  <si>
    <t>https://jadecom-tokutei-ns.jp/</t>
    <phoneticPr fontId="2"/>
  </si>
  <si>
    <t>http://www.saichu.jp/</t>
    <phoneticPr fontId="2"/>
  </si>
  <si>
    <t>http://www.kmh.or.jp/</t>
    <phoneticPr fontId="2"/>
  </si>
  <si>
    <t>学校法人岩手医科大学　岩手医科大学附属病院
高度看護研修センター</t>
    <rPh sb="0" eb="2">
      <t>ガッコウ</t>
    </rPh>
    <rPh sb="2" eb="4">
      <t>ホウジン</t>
    </rPh>
    <rPh sb="4" eb="6">
      <t>イワテ</t>
    </rPh>
    <rPh sb="6" eb="8">
      <t>イカ</t>
    </rPh>
    <rPh sb="8" eb="10">
      <t>ダイガク</t>
    </rPh>
    <rPh sb="11" eb="13">
      <t>イワテ</t>
    </rPh>
    <rPh sb="13" eb="15">
      <t>イカ</t>
    </rPh>
    <rPh sb="15" eb="17">
      <t>ダイガク</t>
    </rPh>
    <rPh sb="17" eb="19">
      <t>フゾク</t>
    </rPh>
    <rPh sb="19" eb="21">
      <t>ビョウイン</t>
    </rPh>
    <rPh sb="22" eb="32">
      <t>コウド</t>
    </rPh>
    <phoneticPr fontId="2"/>
  </si>
  <si>
    <t>学校法人東日本学園　北海道医療大学大学院
看護福祉学研究科看護学専攻</t>
    <rPh sb="0" eb="2">
      <t>ガッコウ</t>
    </rPh>
    <rPh sb="2" eb="4">
      <t>ホウジン</t>
    </rPh>
    <rPh sb="4" eb="5">
      <t>ヒガシ</t>
    </rPh>
    <rPh sb="5" eb="7">
      <t>ニホン</t>
    </rPh>
    <rPh sb="7" eb="9">
      <t>ガクエン</t>
    </rPh>
    <rPh sb="10" eb="13">
      <t>ホッカイドウ</t>
    </rPh>
    <rPh sb="13" eb="15">
      <t>イリョウ</t>
    </rPh>
    <rPh sb="15" eb="17">
      <t>ダイガク</t>
    </rPh>
    <rPh sb="17" eb="20">
      <t>ダイガクイン</t>
    </rPh>
    <rPh sb="21" eb="23">
      <t>カンゴ</t>
    </rPh>
    <rPh sb="23" eb="25">
      <t>フクシ</t>
    </rPh>
    <rPh sb="25" eb="26">
      <t>ガク</t>
    </rPh>
    <rPh sb="26" eb="29">
      <t>ケンキュウカ</t>
    </rPh>
    <rPh sb="29" eb="31">
      <t>カンゴ</t>
    </rPh>
    <rPh sb="31" eb="32">
      <t>ガク</t>
    </rPh>
    <rPh sb="32" eb="34">
      <t>センコウ</t>
    </rPh>
    <phoneticPr fontId="2"/>
  </si>
  <si>
    <t>社会医療法人青嵐会　本荘第一病院</t>
    <rPh sb="0" eb="2">
      <t>シャカイ</t>
    </rPh>
    <rPh sb="2" eb="4">
      <t>イリョウ</t>
    </rPh>
    <rPh sb="4" eb="6">
      <t>ホウジン</t>
    </rPh>
    <rPh sb="6" eb="8">
      <t>セイラン</t>
    </rPh>
    <rPh sb="8" eb="9">
      <t>カイ</t>
    </rPh>
    <rPh sb="10" eb="12">
      <t>ホンジョウ</t>
    </rPh>
    <rPh sb="12" eb="14">
      <t>ダイイチ</t>
    </rPh>
    <rPh sb="14" eb="16">
      <t>ビョウイン</t>
    </rPh>
    <phoneticPr fontId="2"/>
  </si>
  <si>
    <t>国立大学法人山形大学　山形大学大学院
医学系研究科看護学専攻</t>
    <rPh sb="0" eb="2">
      <t>コクリツ</t>
    </rPh>
    <rPh sb="2" eb="4">
      <t>ダイガク</t>
    </rPh>
    <rPh sb="4" eb="6">
      <t>ホウジン</t>
    </rPh>
    <rPh sb="6" eb="8">
      <t>ヤマガタ</t>
    </rPh>
    <rPh sb="8" eb="10">
      <t>ダイガク</t>
    </rPh>
    <rPh sb="11" eb="13">
      <t>ヤマガタ</t>
    </rPh>
    <rPh sb="13" eb="15">
      <t>ダイガク</t>
    </rPh>
    <rPh sb="15" eb="18">
      <t>ダイガクイン</t>
    </rPh>
    <rPh sb="19" eb="22">
      <t>イガクケイ</t>
    </rPh>
    <rPh sb="22" eb="24">
      <t>ケンキュウ</t>
    </rPh>
    <rPh sb="24" eb="25">
      <t>カ</t>
    </rPh>
    <rPh sb="25" eb="28">
      <t>カンゴガク</t>
    </rPh>
    <rPh sb="28" eb="30">
      <t>センコウ</t>
    </rPh>
    <phoneticPr fontId="2"/>
  </si>
  <si>
    <t>公益財団法人　星総合病院</t>
    <rPh sb="0" eb="6">
      <t>コウエキザイダンホウジン</t>
    </rPh>
    <rPh sb="7" eb="8">
      <t>ホシ</t>
    </rPh>
    <rPh sb="8" eb="12">
      <t>ソウゴウビョウイン</t>
    </rPh>
    <phoneticPr fontId="2"/>
  </si>
  <si>
    <t>医療法人平心会　須賀川病院</t>
    <rPh sb="0" eb="2">
      <t>イリョウ</t>
    </rPh>
    <rPh sb="2" eb="4">
      <t>ホウジン</t>
    </rPh>
    <rPh sb="4" eb="5">
      <t>ヘイ</t>
    </rPh>
    <rPh sb="5" eb="6">
      <t>シン</t>
    </rPh>
    <rPh sb="6" eb="7">
      <t>カイ</t>
    </rPh>
    <rPh sb="8" eb="13">
      <t>スカガワビョウイン</t>
    </rPh>
    <phoneticPr fontId="2"/>
  </si>
  <si>
    <t>公立大学法人　福島県立医科大学</t>
    <rPh sb="0" eb="2">
      <t>コウリツ</t>
    </rPh>
    <rPh sb="2" eb="4">
      <t>ダイガク</t>
    </rPh>
    <rPh sb="4" eb="6">
      <t>ホウジン</t>
    </rPh>
    <rPh sb="7" eb="9">
      <t>フクシマ</t>
    </rPh>
    <rPh sb="9" eb="11">
      <t>ケンリツ</t>
    </rPh>
    <rPh sb="11" eb="13">
      <t>イカ</t>
    </rPh>
    <rPh sb="13" eb="15">
      <t>ダイガク</t>
    </rPh>
    <phoneticPr fontId="2"/>
  </si>
  <si>
    <t>国立大学法人筑波大学　筑波大学附属病院</t>
    <rPh sb="0" eb="2">
      <t>コクリツ</t>
    </rPh>
    <rPh sb="2" eb="4">
      <t>ダイガク</t>
    </rPh>
    <rPh sb="4" eb="6">
      <t>ホウジン</t>
    </rPh>
    <rPh sb="6" eb="8">
      <t>ツクバ</t>
    </rPh>
    <rPh sb="8" eb="10">
      <t>ダイガク</t>
    </rPh>
    <rPh sb="11" eb="13">
      <t>ツクバ</t>
    </rPh>
    <rPh sb="13" eb="15">
      <t>ダイガク</t>
    </rPh>
    <rPh sb="15" eb="17">
      <t>フゾク</t>
    </rPh>
    <rPh sb="17" eb="19">
      <t>ビョウイン</t>
    </rPh>
    <phoneticPr fontId="2"/>
  </si>
  <si>
    <t>学校法人埼玉医科大学　埼玉医科大学総合医療センター</t>
    <rPh sb="0" eb="2">
      <t>ガッコウ</t>
    </rPh>
    <rPh sb="2" eb="4">
      <t>ホウジン</t>
    </rPh>
    <rPh sb="4" eb="6">
      <t>サイタマ</t>
    </rPh>
    <rPh sb="6" eb="8">
      <t>イカ</t>
    </rPh>
    <rPh sb="8" eb="10">
      <t>ダイガク</t>
    </rPh>
    <rPh sb="11" eb="13">
      <t>サイタマ</t>
    </rPh>
    <rPh sb="13" eb="15">
      <t>イカ</t>
    </rPh>
    <rPh sb="15" eb="17">
      <t>ダイガク</t>
    </rPh>
    <rPh sb="17" eb="19">
      <t>ソウゴウ</t>
    </rPh>
    <rPh sb="19" eb="21">
      <t>イリョウ</t>
    </rPh>
    <phoneticPr fontId="2"/>
  </si>
  <si>
    <t>社会医療法人社団さつき会　袖ケ浦さつき台病院
看護師特定行為研修センター</t>
    <rPh sb="0" eb="2">
      <t>シャカイ</t>
    </rPh>
    <rPh sb="2" eb="4">
      <t>イリョウ</t>
    </rPh>
    <rPh sb="4" eb="6">
      <t>ホウジン</t>
    </rPh>
    <rPh sb="6" eb="8">
      <t>シャダン</t>
    </rPh>
    <rPh sb="11" eb="12">
      <t>カイ</t>
    </rPh>
    <rPh sb="13" eb="16">
      <t>ソデガウラ</t>
    </rPh>
    <rPh sb="19" eb="20">
      <t>ダイ</t>
    </rPh>
    <rPh sb="20" eb="22">
      <t>ビョウイン</t>
    </rPh>
    <rPh sb="23" eb="25">
      <t>カンゴ</t>
    </rPh>
    <rPh sb="25" eb="26">
      <t>シ</t>
    </rPh>
    <rPh sb="26" eb="28">
      <t>トクテイ</t>
    </rPh>
    <rPh sb="28" eb="30">
      <t>コウイ</t>
    </rPh>
    <rPh sb="30" eb="32">
      <t>ケンシュウ</t>
    </rPh>
    <phoneticPr fontId="2"/>
  </si>
  <si>
    <t>認定看護師の資格を有すること</t>
    <rPh sb="0" eb="2">
      <t>ニンテイ</t>
    </rPh>
    <rPh sb="2" eb="4">
      <t>カンゴ</t>
    </rPh>
    <rPh sb="4" eb="5">
      <t>シ</t>
    </rPh>
    <rPh sb="6" eb="8">
      <t>シカク</t>
    </rPh>
    <rPh sb="9" eb="10">
      <t>ユウ</t>
    </rPh>
    <phoneticPr fontId="2"/>
  </si>
  <si>
    <t>社会福祉法人恩賜財団済生会支部　神奈川県済生会横浜市東部病院</t>
    <rPh sb="0" eb="2">
      <t>シャカイ</t>
    </rPh>
    <rPh sb="2" eb="4">
      <t>フクシ</t>
    </rPh>
    <rPh sb="4" eb="6">
      <t>ホウジン</t>
    </rPh>
    <rPh sb="6" eb="8">
      <t>オンシ</t>
    </rPh>
    <rPh sb="8" eb="10">
      <t>ザイダン</t>
    </rPh>
    <rPh sb="10" eb="13">
      <t>サイセイカイ</t>
    </rPh>
    <rPh sb="13" eb="15">
      <t>シブ</t>
    </rPh>
    <rPh sb="16" eb="20">
      <t>カナガワケン</t>
    </rPh>
    <rPh sb="20" eb="23">
      <t>サイセイカイ</t>
    </rPh>
    <rPh sb="23" eb="26">
      <t>ヨコハマシ</t>
    </rPh>
    <rPh sb="26" eb="28">
      <t>トウブ</t>
    </rPh>
    <rPh sb="28" eb="30">
      <t>ビョウイン</t>
    </rPh>
    <phoneticPr fontId="2"/>
  </si>
  <si>
    <t>学校法人新田塚学園　福井医療大学</t>
    <phoneticPr fontId="2"/>
  </si>
  <si>
    <t>公益社団法人　大阪府看護協会</t>
    <rPh sb="0" eb="2">
      <t>コウエキ</t>
    </rPh>
    <rPh sb="2" eb="4">
      <t>シャダン</t>
    </rPh>
    <rPh sb="4" eb="6">
      <t>ホウジン</t>
    </rPh>
    <rPh sb="7" eb="10">
      <t>オオサカフ</t>
    </rPh>
    <rPh sb="10" eb="12">
      <t>カンゴ</t>
    </rPh>
    <rPh sb="12" eb="14">
      <t>キョウカイ</t>
    </rPh>
    <phoneticPr fontId="2"/>
  </si>
  <si>
    <t>社会医療法人きつこう会　多根総合病院</t>
    <rPh sb="0" eb="2">
      <t>シャカイ</t>
    </rPh>
    <rPh sb="2" eb="4">
      <t>イリョウ</t>
    </rPh>
    <rPh sb="4" eb="6">
      <t>ホウジン</t>
    </rPh>
    <rPh sb="10" eb="11">
      <t>カイ</t>
    </rPh>
    <rPh sb="12" eb="14">
      <t>タネ</t>
    </rPh>
    <rPh sb="14" eb="16">
      <t>ソウゴウ</t>
    </rPh>
    <rPh sb="16" eb="18">
      <t>ビョウイン</t>
    </rPh>
    <phoneticPr fontId="2"/>
  </si>
  <si>
    <t>学校法人兵庫医科大学　医療人育成研修センター</t>
    <rPh sb="0" eb="2">
      <t>ガッコウ</t>
    </rPh>
    <rPh sb="2" eb="4">
      <t>ホウジン</t>
    </rPh>
    <rPh sb="4" eb="6">
      <t>ヒョウゴ</t>
    </rPh>
    <rPh sb="6" eb="10">
      <t>イカダイガク</t>
    </rPh>
    <rPh sb="11" eb="13">
      <t>イリョウ</t>
    </rPh>
    <rPh sb="13" eb="14">
      <t>ジン</t>
    </rPh>
    <rPh sb="14" eb="16">
      <t>イクセイ</t>
    </rPh>
    <rPh sb="16" eb="18">
      <t>ケンシュウ</t>
    </rPh>
    <phoneticPr fontId="2"/>
  </si>
  <si>
    <t>公立大学法人　和歌山県立医科大学</t>
    <rPh sb="0" eb="2">
      <t>コウリツ</t>
    </rPh>
    <rPh sb="2" eb="4">
      <t>ダイガク</t>
    </rPh>
    <rPh sb="4" eb="6">
      <t>ホウジン</t>
    </rPh>
    <rPh sb="7" eb="10">
      <t>ワカヤマ</t>
    </rPh>
    <rPh sb="10" eb="12">
      <t>ケンリツ</t>
    </rPh>
    <rPh sb="12" eb="14">
      <t>イカ</t>
    </rPh>
    <rPh sb="14" eb="16">
      <t>ダイガク</t>
    </rPh>
    <phoneticPr fontId="2"/>
  </si>
  <si>
    <t>国立大学法人　鳥取大学医学部附属病院</t>
    <rPh sb="0" eb="2">
      <t>コクリツ</t>
    </rPh>
    <rPh sb="2" eb="4">
      <t>ダイガク</t>
    </rPh>
    <rPh sb="4" eb="6">
      <t>ホウジン</t>
    </rPh>
    <rPh sb="7" eb="9">
      <t>トットリ</t>
    </rPh>
    <rPh sb="9" eb="11">
      <t>ダイガク</t>
    </rPh>
    <rPh sb="11" eb="13">
      <t>イガク</t>
    </rPh>
    <rPh sb="13" eb="14">
      <t>ブ</t>
    </rPh>
    <rPh sb="14" eb="16">
      <t>フゾク</t>
    </rPh>
    <rPh sb="16" eb="18">
      <t>ビョウイン</t>
    </rPh>
    <phoneticPr fontId="2"/>
  </si>
  <si>
    <t>独立行政法人国立病院機構　四国こどもとおとなの医療センター</t>
    <rPh sb="0" eb="2">
      <t>ドクリツ</t>
    </rPh>
    <rPh sb="2" eb="4">
      <t>ギョウセイ</t>
    </rPh>
    <rPh sb="4" eb="6">
      <t>ホウジン</t>
    </rPh>
    <rPh sb="6" eb="8">
      <t>コクリツ</t>
    </rPh>
    <rPh sb="8" eb="10">
      <t>ビョウイン</t>
    </rPh>
    <rPh sb="10" eb="12">
      <t>キコウ</t>
    </rPh>
    <rPh sb="13" eb="15">
      <t>シコク</t>
    </rPh>
    <rPh sb="23" eb="25">
      <t>イリョウ</t>
    </rPh>
    <phoneticPr fontId="2"/>
  </si>
  <si>
    <t>社会医療法人雪の聖母会 聖マリア病院</t>
    <rPh sb="0" eb="2">
      <t>シャカイ</t>
    </rPh>
    <rPh sb="2" eb="4">
      <t>イリョウ</t>
    </rPh>
    <rPh sb="4" eb="6">
      <t>ホウジン</t>
    </rPh>
    <rPh sb="6" eb="7">
      <t>ユキ</t>
    </rPh>
    <rPh sb="8" eb="10">
      <t>セイボ</t>
    </rPh>
    <rPh sb="10" eb="11">
      <t>カイ</t>
    </rPh>
    <rPh sb="12" eb="13">
      <t>セイ</t>
    </rPh>
    <rPh sb="16" eb="18">
      <t>ビョウイン</t>
    </rPh>
    <phoneticPr fontId="2"/>
  </si>
  <si>
    <t>その他</t>
    <phoneticPr fontId="2"/>
  </si>
  <si>
    <t>https://www.jcho.go.jp/</t>
    <phoneticPr fontId="2"/>
  </si>
  <si>
    <t>JCHOで勤務する者</t>
    <rPh sb="5" eb="7">
      <t>キンム</t>
    </rPh>
    <rPh sb="9" eb="10">
      <t>モノ</t>
    </rPh>
    <phoneticPr fontId="2"/>
  </si>
  <si>
    <t>http://www.nishioka-hosp.jp/</t>
    <phoneticPr fontId="2"/>
  </si>
  <si>
    <t>http://www.honjodaiichihp.com/#</t>
    <phoneticPr fontId="2"/>
  </si>
  <si>
    <t>http://n-yu.jp/graduate/</t>
    <phoneticPr fontId="2"/>
  </si>
  <si>
    <t>http://mihara-ibbv.jp/hp/</t>
    <phoneticPr fontId="2"/>
  </si>
  <si>
    <t>http://www.satsuki-kai.or.jp/infomation/detail.html?nid=171</t>
    <phoneticPr fontId="2"/>
  </si>
  <si>
    <t>http://jamcf.jp/symposium_tokuteikoui.html</t>
    <phoneticPr fontId="2"/>
  </si>
  <si>
    <t>http://ｗｗｗ.eisei.or.jp/</t>
    <phoneticPr fontId="2"/>
  </si>
  <si>
    <t>http://www.thcu.ac.jp/graduate/nursing/master/</t>
    <phoneticPr fontId="2"/>
  </si>
  <si>
    <t>http://www.tkn-hosp.gr.jp/shinryou-kakubumon/kango/tokuteikoi.html</t>
    <phoneticPr fontId="2"/>
  </si>
  <si>
    <t>http://www.nomura.or.jp/tokutei-koui.html</t>
    <phoneticPr fontId="2"/>
  </si>
  <si>
    <t>http://www.musashino.jrc.or.jp/</t>
    <phoneticPr fontId="2"/>
  </si>
  <si>
    <t>http://www.fujita-hu.ac.jp/e-nurse/15_595d81177de0c/index.html</t>
    <phoneticPr fontId="2"/>
  </si>
  <si>
    <t>http://www.rakuwa.or.jp/otowa/medical/tokuteikoui.html</t>
    <phoneticPr fontId="2"/>
  </si>
  <si>
    <t>http://himeji.jrc.or.jp/</t>
    <phoneticPr fontId="12"/>
  </si>
  <si>
    <t>https://www.takamatsu.jrc.or.jp/nurse/news/entry-1420.html</t>
    <phoneticPr fontId="2"/>
  </si>
  <si>
    <t>http://www.yokokura.jp/archives/6772.html</t>
    <phoneticPr fontId="2"/>
  </si>
  <si>
    <t>http://www.kyoaikai.com/</t>
    <phoneticPr fontId="2"/>
  </si>
  <si>
    <t>http://jin-aikai.com/urasoe-sogo/relaition/index.html</t>
    <phoneticPr fontId="2"/>
  </si>
  <si>
    <t>社会福祉法人恩賜財団済生会支部
神奈川県済生会横浜市東部病院</t>
    <rPh sb="0" eb="2">
      <t>シャカイ</t>
    </rPh>
    <rPh sb="2" eb="4">
      <t>フクシ</t>
    </rPh>
    <rPh sb="4" eb="6">
      <t>ホウジン</t>
    </rPh>
    <rPh sb="16" eb="20">
      <t>カナガワケン</t>
    </rPh>
    <rPh sb="20" eb="23">
      <t>サイセイカイ</t>
    </rPh>
    <rPh sb="23" eb="25">
      <t>ヨコハマ</t>
    </rPh>
    <rPh sb="25" eb="26">
      <t>シ</t>
    </rPh>
    <rPh sb="26" eb="28">
      <t>トウブ</t>
    </rPh>
    <rPh sb="28" eb="30">
      <t>ビョウイン</t>
    </rPh>
    <phoneticPr fontId="2"/>
  </si>
  <si>
    <t>社会医療法人きつこう会 多根総合病院</t>
    <rPh sb="0" eb="2">
      <t>シャカイ</t>
    </rPh>
    <rPh sb="2" eb="4">
      <t>イリョウ</t>
    </rPh>
    <rPh sb="4" eb="6">
      <t>ホウジン</t>
    </rPh>
    <rPh sb="10" eb="11">
      <t>カイ</t>
    </rPh>
    <rPh sb="12" eb="14">
      <t>タネ</t>
    </rPh>
    <rPh sb="14" eb="16">
      <t>ソウゴウ</t>
    </rPh>
    <rPh sb="16" eb="18">
      <t>ビョウイン</t>
    </rPh>
    <phoneticPr fontId="2"/>
  </si>
  <si>
    <t>研修期間
（カ月）</t>
    <rPh sb="0" eb="2">
      <t>ケンシュウ</t>
    </rPh>
    <rPh sb="2" eb="4">
      <t>キカン</t>
    </rPh>
    <phoneticPr fontId="2"/>
  </si>
  <si>
    <t>指定研修機関で選択できる特定行為区分</t>
    <rPh sb="0" eb="2">
      <t>シテイ</t>
    </rPh>
    <rPh sb="2" eb="6">
      <t>ケンシュウキカン</t>
    </rPh>
    <rPh sb="7" eb="9">
      <t>センタク</t>
    </rPh>
    <rPh sb="12" eb="14">
      <t>トクテイ</t>
    </rPh>
    <rPh sb="14" eb="16">
      <t>コウイ</t>
    </rPh>
    <rPh sb="16" eb="18">
      <t>クブン</t>
    </rPh>
    <phoneticPr fontId="2"/>
  </si>
  <si>
    <t>特定行為研修機関の研修実施体制</t>
    <rPh sb="9" eb="11">
      <t>ケンシュウ</t>
    </rPh>
    <rPh sb="11" eb="13">
      <t>ジッシ</t>
    </rPh>
    <rPh sb="13" eb="15">
      <t>タイセイ</t>
    </rPh>
    <phoneticPr fontId="2"/>
  </si>
  <si>
    <t>原則1回
（追加募集する場合がある）</t>
    <rPh sb="0" eb="2">
      <t>ゲンソク</t>
    </rPh>
    <rPh sb="3" eb="4">
      <t>カイ</t>
    </rPh>
    <rPh sb="6" eb="8">
      <t>ツイカ</t>
    </rPh>
    <rPh sb="8" eb="10">
      <t>ボシュウ</t>
    </rPh>
    <rPh sb="12" eb="14">
      <t>バアイ</t>
    </rPh>
    <phoneticPr fontId="2"/>
  </si>
  <si>
    <t>医療法人五星会　菊名記念病院</t>
    <rPh sb="0" eb="2">
      <t>イリョウ</t>
    </rPh>
    <rPh sb="2" eb="4">
      <t>ホウジン</t>
    </rPh>
    <rPh sb="4" eb="5">
      <t>ゴ</t>
    </rPh>
    <rPh sb="5" eb="6">
      <t>セイ</t>
    </rPh>
    <rPh sb="6" eb="7">
      <t>カイ</t>
    </rPh>
    <rPh sb="8" eb="10">
      <t>キクナ</t>
    </rPh>
    <rPh sb="10" eb="12">
      <t>キネン</t>
    </rPh>
    <rPh sb="12" eb="14">
      <t>ビョウイン</t>
    </rPh>
    <phoneticPr fontId="2"/>
  </si>
  <si>
    <t>医療法人横浜柏堤会　戸塚共立第1病院</t>
    <rPh sb="4" eb="6">
      <t>ヨコハマ</t>
    </rPh>
    <rPh sb="6" eb="7">
      <t>カシワ</t>
    </rPh>
    <rPh sb="7" eb="8">
      <t>ツツミ</t>
    </rPh>
    <rPh sb="8" eb="9">
      <t>カイ</t>
    </rPh>
    <rPh sb="10" eb="12">
      <t>トツカ</t>
    </rPh>
    <rPh sb="12" eb="14">
      <t>キョウリツ</t>
    </rPh>
    <rPh sb="14" eb="15">
      <t>ダイ</t>
    </rPh>
    <rPh sb="16" eb="18">
      <t>ビョウイン</t>
    </rPh>
    <phoneticPr fontId="2"/>
  </si>
  <si>
    <t>https://www.nurse.or.jp/nursing/education/tokuteikenshu/nintei/</t>
    <phoneticPr fontId="2"/>
  </si>
  <si>
    <t>国立大学法人山形大学　山形大学大学院 医学系研究科看護学専攻</t>
    <rPh sb="11" eb="13">
      <t>ヤマガタ</t>
    </rPh>
    <rPh sb="13" eb="15">
      <t>ダイガク</t>
    </rPh>
    <phoneticPr fontId="2"/>
  </si>
  <si>
    <t>医療法人平心会　須賀川病院</t>
    <rPh sb="0" eb="2">
      <t>イリョウ</t>
    </rPh>
    <rPh sb="2" eb="4">
      <t>ホウジン</t>
    </rPh>
    <rPh sb="4" eb="5">
      <t>ヒラ</t>
    </rPh>
    <rPh sb="5" eb="7">
      <t>ココロカイ</t>
    </rPh>
    <rPh sb="8" eb="11">
      <t>スカガワ</t>
    </rPh>
    <rPh sb="11" eb="13">
      <t>ビョウイン</t>
    </rPh>
    <phoneticPr fontId="2"/>
  </si>
  <si>
    <t>国立大学法人筑波大学　筑波大学附属病院</t>
    <phoneticPr fontId="2"/>
  </si>
  <si>
    <t>医療法人社団愛友会　上尾中央総合病院</t>
    <rPh sb="0" eb="2">
      <t>イリョウ</t>
    </rPh>
    <rPh sb="2" eb="4">
      <t>ホウジン</t>
    </rPh>
    <rPh sb="4" eb="6">
      <t>シャダン</t>
    </rPh>
    <rPh sb="6" eb="7">
      <t>アイ</t>
    </rPh>
    <rPh sb="7" eb="8">
      <t>ユウ</t>
    </rPh>
    <rPh sb="8" eb="9">
      <t>カイ</t>
    </rPh>
    <rPh sb="10" eb="18">
      <t>アゲオチュウオウソウゴウビョウイン</t>
    </rPh>
    <phoneticPr fontId="2"/>
  </si>
  <si>
    <t>公立大学大阪市立大学</t>
    <rPh sb="0" eb="2">
      <t>コウリツ</t>
    </rPh>
    <rPh sb="2" eb="4">
      <t>ダイガク</t>
    </rPh>
    <rPh sb="4" eb="8">
      <t>オオサカシリツ</t>
    </rPh>
    <rPh sb="8" eb="10">
      <t>ダイガク</t>
    </rPh>
    <phoneticPr fontId="2"/>
  </si>
  <si>
    <t>医療法人弘恵会　ヨコクラ病院</t>
    <rPh sb="0" eb="2">
      <t>イリョウ</t>
    </rPh>
    <rPh sb="2" eb="4">
      <t>ホウジン</t>
    </rPh>
    <rPh sb="4" eb="5">
      <t>ヒロ</t>
    </rPh>
    <rPh sb="5" eb="6">
      <t>メグミ</t>
    </rPh>
    <rPh sb="6" eb="7">
      <t>カイ</t>
    </rPh>
    <rPh sb="12" eb="14">
      <t>ビョウイン</t>
    </rPh>
    <phoneticPr fontId="2"/>
  </si>
  <si>
    <t>社会医療法人祐愛会　織田病院</t>
    <rPh sb="0" eb="2">
      <t>シャカイ</t>
    </rPh>
    <rPh sb="2" eb="4">
      <t>イリョウ</t>
    </rPh>
    <rPh sb="4" eb="6">
      <t>ホウジン</t>
    </rPh>
    <rPh sb="6" eb="7">
      <t>ユウ</t>
    </rPh>
    <rPh sb="7" eb="8">
      <t>アイ</t>
    </rPh>
    <rPh sb="8" eb="9">
      <t>カイ</t>
    </rPh>
    <rPh sb="10" eb="12">
      <t>オダ</t>
    </rPh>
    <rPh sb="12" eb="14">
      <t>ビョウイン</t>
    </rPh>
    <phoneticPr fontId="2"/>
  </si>
  <si>
    <t>社会医療法人雪の聖母会　聖マリア病院</t>
    <rPh sb="0" eb="2">
      <t>シャカイ</t>
    </rPh>
    <rPh sb="2" eb="4">
      <t>イリョウ</t>
    </rPh>
    <rPh sb="4" eb="6">
      <t>ホウジン</t>
    </rPh>
    <rPh sb="6" eb="7">
      <t>ユキ</t>
    </rPh>
    <rPh sb="8" eb="10">
      <t>セイボ</t>
    </rPh>
    <rPh sb="10" eb="11">
      <t>カイ</t>
    </rPh>
    <rPh sb="12" eb="13">
      <t>セイ</t>
    </rPh>
    <rPh sb="16" eb="18">
      <t>ビョウイン</t>
    </rPh>
    <phoneticPr fontId="2"/>
  </si>
  <si>
    <t>国立大学法人　鹿児島大学鹿児島大学病院</t>
    <phoneticPr fontId="2"/>
  </si>
  <si>
    <t>国立大学法人　琉球大学 医学部附属病院</t>
    <phoneticPr fontId="2"/>
  </si>
  <si>
    <t>学校法人藤田学園　藤田保健衛生大学大学院
保健学研究科保健学専攻</t>
    <phoneticPr fontId="2"/>
  </si>
  <si>
    <t>学校法人愛知医科大学　愛知医科大学大学院
看護学研究科看護学専攻</t>
    <rPh sb="11" eb="13">
      <t>アイチ</t>
    </rPh>
    <rPh sb="13" eb="17">
      <t>イカダイガク</t>
    </rPh>
    <phoneticPr fontId="2"/>
  </si>
  <si>
    <t>公益社団法人　日本看護協会</t>
    <phoneticPr fontId="2"/>
  </si>
  <si>
    <t>公益社団法人　地域医療振興協会
JADECOM-NDC研修センター</t>
    <phoneticPr fontId="2"/>
  </si>
  <si>
    <t>社会医療法人河北医療財団　河北総合病院</t>
    <rPh sb="0" eb="2">
      <t>シャカイ</t>
    </rPh>
    <rPh sb="2" eb="4">
      <t>イリョウ</t>
    </rPh>
    <rPh sb="4" eb="6">
      <t>ホウジン</t>
    </rPh>
    <rPh sb="6" eb="8">
      <t>カワキタ</t>
    </rPh>
    <rPh sb="8" eb="10">
      <t>イリョウ</t>
    </rPh>
    <rPh sb="10" eb="12">
      <t>ザイダン</t>
    </rPh>
    <rPh sb="13" eb="15">
      <t>カワキタ</t>
    </rPh>
    <rPh sb="15" eb="17">
      <t>ソウゴウ</t>
    </rPh>
    <rPh sb="17" eb="19">
      <t>ビョウイン</t>
    </rPh>
    <phoneticPr fontId="2"/>
  </si>
  <si>
    <t>社会福祉法人恩賜財団　済生会支部東京都済生会
東京都済生会中央病院</t>
    <rPh sb="0" eb="2">
      <t>シャカイ</t>
    </rPh>
    <rPh sb="2" eb="4">
      <t>フクシ</t>
    </rPh>
    <rPh sb="4" eb="6">
      <t>ホウジン</t>
    </rPh>
    <rPh sb="6" eb="7">
      <t>オン</t>
    </rPh>
    <rPh sb="7" eb="8">
      <t>タマワ</t>
    </rPh>
    <rPh sb="8" eb="10">
      <t>ザイダン</t>
    </rPh>
    <rPh sb="11" eb="14">
      <t>サイセイカイ</t>
    </rPh>
    <rPh sb="14" eb="16">
      <t>シブ</t>
    </rPh>
    <rPh sb="16" eb="19">
      <t>トウキョウト</t>
    </rPh>
    <rPh sb="19" eb="22">
      <t>サイセイカイ</t>
    </rPh>
    <rPh sb="23" eb="26">
      <t>トウキョウト</t>
    </rPh>
    <rPh sb="26" eb="29">
      <t>サイセイカイ</t>
    </rPh>
    <rPh sb="29" eb="31">
      <t>チュウオウ</t>
    </rPh>
    <rPh sb="31" eb="33">
      <t>ビョウイン</t>
    </rPh>
    <phoneticPr fontId="2"/>
  </si>
  <si>
    <t>https://hosp.komatsu.ishikawa.jp/</t>
    <phoneticPr fontId="2"/>
  </si>
  <si>
    <t>https://www.hoku-iryo-u.ac.jp/~nss/in/kouza/kouza20.html</t>
    <phoneticPr fontId="2"/>
  </si>
  <si>
    <t>http://www.hosp.med.osaka-cu.ac.jp/nurse/index.shtml</t>
    <phoneticPr fontId="2"/>
  </si>
  <si>
    <t>　準備中</t>
    <phoneticPr fontId="2"/>
  </si>
  <si>
    <t>北海道</t>
    <rPh sb="0" eb="3">
      <t>ホッカイドウ</t>
    </rPh>
    <phoneticPr fontId="2"/>
  </si>
  <si>
    <t>福井県</t>
    <rPh sb="0" eb="3">
      <t>フクイケン</t>
    </rPh>
    <phoneticPr fontId="2"/>
  </si>
  <si>
    <t>長野県</t>
    <rPh sb="0" eb="3">
      <t>ナガノケン</t>
    </rPh>
    <phoneticPr fontId="2"/>
  </si>
  <si>
    <t>岐阜県</t>
    <rPh sb="0" eb="3">
      <t>ギフケン</t>
    </rPh>
    <phoneticPr fontId="2"/>
  </si>
  <si>
    <t>静岡県</t>
    <rPh sb="0" eb="3">
      <t>シズオカケン</t>
    </rPh>
    <phoneticPr fontId="2"/>
  </si>
  <si>
    <t>佐賀県</t>
    <rPh sb="0" eb="3">
      <t>サガケン</t>
    </rPh>
    <phoneticPr fontId="2"/>
  </si>
  <si>
    <t>市立敦賀病院</t>
    <phoneticPr fontId="2"/>
  </si>
  <si>
    <t>伊那中央病院</t>
    <phoneticPr fontId="2"/>
  </si>
  <si>
    <t>岐阜県厚生農業協同組合連合会 揖斐厚生病院</t>
    <phoneticPr fontId="2"/>
  </si>
  <si>
    <t>岐阜県厚生農業協同組合連合会 東濃厚生病院</t>
    <rPh sb="15" eb="16">
      <t>ヒガシ</t>
    </rPh>
    <rPh sb="17" eb="19">
      <t>コウセイ</t>
    </rPh>
    <phoneticPr fontId="2"/>
  </si>
  <si>
    <t>岐阜県厚生農業協同組合連合会 西美濃厚生病院</t>
    <rPh sb="15" eb="16">
      <t>ニシ</t>
    </rPh>
    <rPh sb="16" eb="18">
      <t>ミノ</t>
    </rPh>
    <phoneticPr fontId="2"/>
  </si>
  <si>
    <t>学校法人聖隷学園 聖隷クリストファー大学</t>
    <phoneticPr fontId="2"/>
  </si>
  <si>
    <t>公益社団法人有隣厚生会富士病院</t>
  </si>
  <si>
    <t>医療法人社団慈恵会新須磨病院</t>
    <rPh sb="12" eb="14">
      <t>ビョウイン</t>
    </rPh>
    <phoneticPr fontId="2"/>
  </si>
  <si>
    <t>福岡赤十字病院</t>
    <phoneticPr fontId="2"/>
  </si>
  <si>
    <t>社会医療法人謙仁会 山元記念病院</t>
    <phoneticPr fontId="2"/>
  </si>
  <si>
    <t>2～3名</t>
    <rPh sb="3" eb="4">
      <t>メイ</t>
    </rPh>
    <phoneticPr fontId="2"/>
  </si>
  <si>
    <t>一部の科目に集合研修もあり</t>
    <rPh sb="0" eb="2">
      <t>イチブ</t>
    </rPh>
    <rPh sb="3" eb="5">
      <t>カモク</t>
    </rPh>
    <rPh sb="6" eb="8">
      <t>シュウゴウ</t>
    </rPh>
    <rPh sb="8" eb="10">
      <t>ケンシュウ</t>
    </rPh>
    <phoneticPr fontId="2"/>
  </si>
  <si>
    <t>クリニカルラダーⅢ以上のもの</t>
    <rPh sb="9" eb="11">
      <t>イジョウ</t>
    </rPh>
    <phoneticPr fontId="2"/>
  </si>
  <si>
    <t>区分別科目では一部学研メディカルサポートを利用している</t>
    <rPh sb="0" eb="2">
      <t>クブン</t>
    </rPh>
    <rPh sb="2" eb="3">
      <t>ベツ</t>
    </rPh>
    <rPh sb="3" eb="5">
      <t>カモク</t>
    </rPh>
    <rPh sb="7" eb="9">
      <t>イチブ</t>
    </rPh>
    <rPh sb="9" eb="11">
      <t>ガッケン</t>
    </rPh>
    <rPh sb="21" eb="23">
      <t>リヨウ</t>
    </rPh>
    <phoneticPr fontId="2"/>
  </si>
  <si>
    <t>5年以上医療機関における看護師として看護業務の実務経験を有する者</t>
    <phoneticPr fontId="2"/>
  </si>
  <si>
    <t>富山県</t>
    <rPh sb="0" eb="3">
      <t>トヤマケン</t>
    </rPh>
    <phoneticPr fontId="2"/>
  </si>
  <si>
    <t>http://toyama-nishi.jp</t>
    <phoneticPr fontId="2"/>
  </si>
  <si>
    <t>医療法人社団藤聖会富山西総合病院</t>
    <phoneticPr fontId="2"/>
  </si>
  <si>
    <t>平成30年度詳細不明</t>
    <rPh sb="0" eb="2">
      <t>ヘイセイ</t>
    </rPh>
    <rPh sb="4" eb="5">
      <t>ネン</t>
    </rPh>
    <rPh sb="5" eb="6">
      <t>ド</t>
    </rPh>
    <rPh sb="6" eb="8">
      <t>ショウサイ</t>
    </rPh>
    <rPh sb="8" eb="10">
      <t>フメイ</t>
    </rPh>
    <phoneticPr fontId="2"/>
  </si>
  <si>
    <t>http://mito-saisei.jp/resident/rinsyoukensyuu/index.html</t>
    <phoneticPr fontId="2"/>
  </si>
  <si>
    <t>公益社団法人有隣厚生会富士病院</t>
    <rPh sb="0" eb="2">
      <t>コウエキシャダンホウジn</t>
    </rPh>
    <phoneticPr fontId="2"/>
  </si>
  <si>
    <t>http://www.houju.or.jp/kango/tokutei.html</t>
    <phoneticPr fontId="2"/>
  </si>
  <si>
    <t>岐阜県厚生農業協同組合連合会　岐北厚生病院</t>
    <phoneticPr fontId="2"/>
  </si>
  <si>
    <t>http://www.gihoku.gfkosei.or.jp</t>
    <phoneticPr fontId="2"/>
  </si>
  <si>
    <t>岐阜県厚生農業協同組合連合会　岐北厚生病院</t>
    <rPh sb="0" eb="3">
      <t>ギフケン</t>
    </rPh>
    <rPh sb="3" eb="5">
      <t>コウセイ</t>
    </rPh>
    <rPh sb="5" eb="7">
      <t>ノウギョウ</t>
    </rPh>
    <rPh sb="7" eb="9">
      <t>キョウドウ</t>
    </rPh>
    <rPh sb="9" eb="11">
      <t>クミアイ</t>
    </rPh>
    <rPh sb="11" eb="14">
      <t>レンゴウカイ</t>
    </rPh>
    <rPh sb="15" eb="17">
      <t>ギホク</t>
    </rPh>
    <rPh sb="17" eb="19">
      <t>コウセイ</t>
    </rPh>
    <rPh sb="19" eb="21">
      <t>ビョウイン</t>
    </rPh>
    <phoneticPr fontId="2"/>
  </si>
  <si>
    <t>岐阜県厚生農業協同組合連合会　久美愛厚生病院</t>
    <rPh sb="0" eb="14">
      <t>ギ</t>
    </rPh>
    <rPh sb="15" eb="22">
      <t>ク</t>
    </rPh>
    <phoneticPr fontId="2"/>
  </si>
  <si>
    <t>http://www.kumiai.gfkosei.or.jp/</t>
    <phoneticPr fontId="2"/>
  </si>
  <si>
    <t>https://www.tobu.saiseikai.or.jp/12582-2/</t>
    <phoneticPr fontId="2"/>
  </si>
  <si>
    <t>秋田県</t>
    <rPh sb="0" eb="3">
      <t>アキタケン</t>
    </rPh>
    <phoneticPr fontId="2"/>
  </si>
  <si>
    <t>秋田赤十字病院</t>
    <rPh sb="0" eb="7">
      <t>アキタ</t>
    </rPh>
    <phoneticPr fontId="2"/>
  </si>
  <si>
    <t>共通科目は放送大学、区分別科目は日本赤十字社のeラーニングを活用</t>
    <rPh sb="0" eb="2">
      <t>キョウツウ</t>
    </rPh>
    <rPh sb="2" eb="4">
      <t>カモク</t>
    </rPh>
    <rPh sb="5" eb="7">
      <t>ホウソウ</t>
    </rPh>
    <rPh sb="7" eb="9">
      <t>ダイガク</t>
    </rPh>
    <rPh sb="10" eb="12">
      <t>クブン</t>
    </rPh>
    <rPh sb="12" eb="13">
      <t>ベツ</t>
    </rPh>
    <rPh sb="13" eb="15">
      <t>カモク</t>
    </rPh>
    <rPh sb="16" eb="18">
      <t>ニホン</t>
    </rPh>
    <rPh sb="18" eb="21">
      <t>セキジュウジ</t>
    </rPh>
    <rPh sb="21" eb="22">
      <t>シャ</t>
    </rPh>
    <rPh sb="30" eb="32">
      <t>カツヨウ</t>
    </rPh>
    <phoneticPr fontId="2"/>
  </si>
  <si>
    <t>http://www.akita-med.jrc.or.jp/</t>
    <phoneticPr fontId="2"/>
  </si>
  <si>
    <t>日本国内における看護師免許を有すること</t>
    <rPh sb="0" eb="2">
      <t>ニホン</t>
    </rPh>
    <rPh sb="2" eb="4">
      <t>コクナイ</t>
    </rPh>
    <rPh sb="8" eb="11">
      <t>カンゴシ</t>
    </rPh>
    <rPh sb="11" eb="13">
      <t>メンキョ</t>
    </rPh>
    <rPh sb="14" eb="15">
      <t>ユウ</t>
    </rPh>
    <phoneticPr fontId="2"/>
  </si>
  <si>
    <t>所属施設の施設長（院内看護師の場合は看護部長の推薦）の推薦を有すること</t>
    <rPh sb="0" eb="2">
      <t>ショゾク</t>
    </rPh>
    <rPh sb="2" eb="4">
      <t>シセツ</t>
    </rPh>
    <rPh sb="5" eb="7">
      <t>シセツ</t>
    </rPh>
    <rPh sb="7" eb="8">
      <t>チョウ</t>
    </rPh>
    <rPh sb="9" eb="11">
      <t>インナイ</t>
    </rPh>
    <rPh sb="11" eb="14">
      <t>カンゴシ</t>
    </rPh>
    <rPh sb="15" eb="17">
      <t>バアイ</t>
    </rPh>
    <rPh sb="18" eb="20">
      <t>カンゴ</t>
    </rPh>
    <rPh sb="20" eb="22">
      <t>ブチョウ</t>
    </rPh>
    <rPh sb="23" eb="25">
      <t>スイセン</t>
    </rPh>
    <rPh sb="27" eb="29">
      <t>スイセン</t>
    </rPh>
    <rPh sb="30" eb="31">
      <t>ユウ</t>
    </rPh>
    <phoneticPr fontId="2"/>
  </si>
  <si>
    <t>社会医療法人敬和会　大分岡病院</t>
    <rPh sb="0" eb="2">
      <t>シャカイ</t>
    </rPh>
    <rPh sb="2" eb="4">
      <t>イリョウ</t>
    </rPh>
    <rPh sb="4" eb="6">
      <t>ホウジン</t>
    </rPh>
    <rPh sb="6" eb="7">
      <t>ケイ</t>
    </rPh>
    <rPh sb="7" eb="8">
      <t>ワ</t>
    </rPh>
    <rPh sb="8" eb="9">
      <t>カイ</t>
    </rPh>
    <rPh sb="10" eb="12">
      <t>オオイタ</t>
    </rPh>
    <rPh sb="12" eb="13">
      <t>オカ</t>
    </rPh>
    <rPh sb="13" eb="15">
      <t>ビョウイン</t>
    </rPh>
    <phoneticPr fontId="2"/>
  </si>
  <si>
    <t>https://keiwakai.oita.jp/oka-hp/</t>
    <phoneticPr fontId="2"/>
  </si>
  <si>
    <t>創傷関連・栄養及び水分管理に係る薬剤投与</t>
    <rPh sb="0" eb="2">
      <t>ソウショウ</t>
    </rPh>
    <rPh sb="2" eb="4">
      <t>カンレン</t>
    </rPh>
    <phoneticPr fontId="2"/>
  </si>
  <si>
    <t>関連患者の多い部署での看護師実績を有すること</t>
    <phoneticPr fontId="2"/>
  </si>
  <si>
    <t>岐阜県厚生農業協同組合連合会　中濃厚生病院</t>
    <rPh sb="0" eb="3">
      <t>ギフケン</t>
    </rPh>
    <rPh sb="3" eb="5">
      <t>コウセイ</t>
    </rPh>
    <rPh sb="5" eb="7">
      <t>ノウギョウ</t>
    </rPh>
    <rPh sb="7" eb="9">
      <t>キョウドウ</t>
    </rPh>
    <rPh sb="9" eb="11">
      <t>クミアイ</t>
    </rPh>
    <rPh sb="11" eb="14">
      <t>レンゴウカイ</t>
    </rPh>
    <rPh sb="15" eb="17">
      <t>チュウノウ</t>
    </rPh>
    <rPh sb="17" eb="19">
      <t>コウセイ</t>
    </rPh>
    <rPh sb="19" eb="21">
      <t>ビョウイン</t>
    </rPh>
    <phoneticPr fontId="2"/>
  </si>
  <si>
    <t>看護師の特定行為に係る研修機関支援事業</t>
    <rPh sb="0" eb="3">
      <t>カンゴシ</t>
    </rPh>
    <rPh sb="4" eb="6">
      <t>トクテイ</t>
    </rPh>
    <rPh sb="6" eb="8">
      <t>コウイ</t>
    </rPh>
    <rPh sb="9" eb="10">
      <t>カカ</t>
    </rPh>
    <rPh sb="11" eb="13">
      <t>ケンシュウ</t>
    </rPh>
    <rPh sb="13" eb="15">
      <t>キカン</t>
    </rPh>
    <rPh sb="15" eb="17">
      <t>シエン</t>
    </rPh>
    <rPh sb="17" eb="19">
      <t>ジギョウ</t>
    </rPh>
    <phoneticPr fontId="2"/>
  </si>
  <si>
    <t>http://www.chuno.gfkosei.or.jp/</t>
    <phoneticPr fontId="2"/>
  </si>
  <si>
    <t>所属施設の施設長の推薦を有すること</t>
    <rPh sb="0" eb="1">
      <t>ショ</t>
    </rPh>
    <rPh sb="1" eb="2">
      <t>ゾク</t>
    </rPh>
    <rPh sb="2" eb="4">
      <t>シセツ</t>
    </rPh>
    <rPh sb="5" eb="7">
      <t>シセツ</t>
    </rPh>
    <rPh sb="7" eb="8">
      <t>チョウ</t>
    </rPh>
    <rPh sb="9" eb="11">
      <t>スイセン</t>
    </rPh>
    <rPh sb="12" eb="13">
      <t>ユウ</t>
    </rPh>
    <phoneticPr fontId="2"/>
  </si>
  <si>
    <t>医療法人沖縄徳洲会　南部徳洲会病院</t>
    <rPh sb="0" eb="2">
      <t>イリョウ</t>
    </rPh>
    <rPh sb="2" eb="4">
      <t>ホウジン</t>
    </rPh>
    <rPh sb="4" eb="6">
      <t>オキナワ</t>
    </rPh>
    <rPh sb="6" eb="9">
      <t>トクシュウカイ</t>
    </rPh>
    <rPh sb="10" eb="12">
      <t>ナンブ</t>
    </rPh>
    <rPh sb="12" eb="15">
      <t>トクシュウカイ</t>
    </rPh>
    <rPh sb="15" eb="17">
      <t>ビョウイン</t>
    </rPh>
    <phoneticPr fontId="2"/>
  </si>
  <si>
    <t>https://www.nantoku.org/</t>
    <phoneticPr fontId="2"/>
  </si>
  <si>
    <t>医療法人沖縄徳洲会　南部徳洲会病院</t>
    <phoneticPr fontId="2"/>
  </si>
  <si>
    <t>静岡県</t>
    <rPh sb="0" eb="2">
      <t>シズオカケン</t>
    </rPh>
    <phoneticPr fontId="2"/>
  </si>
  <si>
    <t>https://www.fujihospital-nurse.jp</t>
    <phoneticPr fontId="2"/>
  </si>
  <si>
    <t>http://www.asahikawa.jrc.or.jp/</t>
    <phoneticPr fontId="2"/>
  </si>
  <si>
    <t>所属する職場において在籍している部署の管理者・施設長の推薦があるもの</t>
    <rPh sb="0" eb="2">
      <t>ショゾク</t>
    </rPh>
    <rPh sb="4" eb="6">
      <t>ショクバ</t>
    </rPh>
    <rPh sb="10" eb="12">
      <t>ザイセキ</t>
    </rPh>
    <rPh sb="16" eb="18">
      <t>ブショ</t>
    </rPh>
    <rPh sb="19" eb="21">
      <t>カンリ</t>
    </rPh>
    <phoneticPr fontId="2"/>
  </si>
  <si>
    <t>　準備中</t>
    <phoneticPr fontId="2"/>
  </si>
  <si>
    <t>一般教育訓練給付金申請予定</t>
    <rPh sb="0" eb="2">
      <t>イッパン</t>
    </rPh>
    <rPh sb="2" eb="4">
      <t>キョウイク</t>
    </rPh>
    <rPh sb="4" eb="9">
      <t>クンレンキュウフキン</t>
    </rPh>
    <rPh sb="9" eb="11">
      <t>シンセイ</t>
    </rPh>
    <rPh sb="11" eb="13">
      <t>ヨテイ</t>
    </rPh>
    <phoneticPr fontId="2"/>
  </si>
  <si>
    <t>特定行為区分に関連した看護経験の実務経験を3年以上有すること</t>
    <rPh sb="0" eb="2">
      <t>トクテイ</t>
    </rPh>
    <rPh sb="2" eb="4">
      <t>コウイ</t>
    </rPh>
    <rPh sb="4" eb="6">
      <t>クブン</t>
    </rPh>
    <rPh sb="7" eb="9">
      <t>カンレン</t>
    </rPh>
    <rPh sb="11" eb="13">
      <t>カンゴ</t>
    </rPh>
    <rPh sb="13" eb="15">
      <t>ケイケン</t>
    </rPh>
    <rPh sb="16" eb="18">
      <t>ジツム</t>
    </rPh>
    <rPh sb="18" eb="20">
      <t>ケイケン</t>
    </rPh>
    <rPh sb="22" eb="23">
      <t>ネン</t>
    </rPh>
    <rPh sb="23" eb="25">
      <t>イジョウ</t>
    </rPh>
    <rPh sb="25" eb="26">
      <t>ユウ</t>
    </rPh>
    <phoneticPr fontId="2"/>
  </si>
  <si>
    <t>日常的看護業務を自律的に行うことができ、かつチームのリーダーとなる能力を有していること。</t>
    <rPh sb="0" eb="2">
      <t>ニチジョウ</t>
    </rPh>
    <rPh sb="2" eb="3">
      <t>テキ</t>
    </rPh>
    <rPh sb="3" eb="5">
      <t>カンゴ</t>
    </rPh>
    <rPh sb="5" eb="7">
      <t>ギョウム</t>
    </rPh>
    <rPh sb="8" eb="11">
      <t>ジリツテキ</t>
    </rPh>
    <rPh sb="12" eb="13">
      <t>オコナ</t>
    </rPh>
    <rPh sb="33" eb="35">
      <t>ノウリョク</t>
    </rPh>
    <rPh sb="36" eb="37">
      <t>ユウ</t>
    </rPh>
    <phoneticPr fontId="2"/>
  </si>
  <si>
    <t>岩手県</t>
    <rPh sb="0" eb="2">
      <t>イワテ</t>
    </rPh>
    <rPh sb="2" eb="3">
      <t>ケン</t>
    </rPh>
    <phoneticPr fontId="2"/>
  </si>
  <si>
    <t>公立大学法人大分県立看護科学大学
大分県立看護科学大学大学院 看護学研究科看護学専攻</t>
    <rPh sb="0" eb="2">
      <t>コウリツ</t>
    </rPh>
    <rPh sb="2" eb="4">
      <t>ダイガク</t>
    </rPh>
    <rPh sb="4" eb="6">
      <t>ホウジン</t>
    </rPh>
    <rPh sb="6" eb="8">
      <t>オオイタ</t>
    </rPh>
    <rPh sb="8" eb="10">
      <t>ケンリツ</t>
    </rPh>
    <rPh sb="10" eb="12">
      <t>カンゴ</t>
    </rPh>
    <rPh sb="12" eb="14">
      <t>カガク</t>
    </rPh>
    <rPh sb="14" eb="16">
      <t>ダイガク</t>
    </rPh>
    <rPh sb="17" eb="19">
      <t>オオイタ</t>
    </rPh>
    <rPh sb="19" eb="21">
      <t>ケンリツ</t>
    </rPh>
    <rPh sb="21" eb="23">
      <t>カンゴ</t>
    </rPh>
    <rPh sb="23" eb="25">
      <t>カガク</t>
    </rPh>
    <rPh sb="25" eb="27">
      <t>ダイガク</t>
    </rPh>
    <rPh sb="27" eb="30">
      <t>ダイガクイン</t>
    </rPh>
    <rPh sb="31" eb="34">
      <t>カンゴガク</t>
    </rPh>
    <rPh sb="34" eb="37">
      <t>ケンキュウカ</t>
    </rPh>
    <rPh sb="37" eb="40">
      <t>カンゴガク</t>
    </rPh>
    <rPh sb="40" eb="42">
      <t>センコウ</t>
    </rPh>
    <phoneticPr fontId="2"/>
  </si>
  <si>
    <t>所属長の推薦があること</t>
    <rPh sb="0" eb="3">
      <t>ショゾクチョウ</t>
    </rPh>
    <rPh sb="4" eb="6">
      <t>スイセン</t>
    </rPh>
    <phoneticPr fontId="2"/>
  </si>
  <si>
    <t>看護職賠償責任保険に加入していること</t>
    <rPh sb="0" eb="3">
      <t>カンゴショク</t>
    </rPh>
    <rPh sb="3" eb="5">
      <t>バイショウ</t>
    </rPh>
    <rPh sb="5" eb="7">
      <t>セキニン</t>
    </rPh>
    <rPh sb="7" eb="9">
      <t>ホケン</t>
    </rPh>
    <rPh sb="10" eb="12">
      <t>カニュウ</t>
    </rPh>
    <phoneticPr fontId="2"/>
  </si>
  <si>
    <t>https://www.seirei.ac.jp/gakuen/</t>
    <phoneticPr fontId="2"/>
  </si>
  <si>
    <t>学研メディカル
サポート</t>
    <rPh sb="0" eb="2">
      <t>ガッケン</t>
    </rPh>
    <phoneticPr fontId="2"/>
  </si>
  <si>
    <t>http://www.nishimino.gfkosei.or.jp/</t>
    <phoneticPr fontId="2"/>
  </si>
  <si>
    <t>https://kawakita.or.jp/</t>
    <phoneticPr fontId="2"/>
  </si>
  <si>
    <t>http://www.tohno.gfkosei.or.jp/</t>
    <phoneticPr fontId="2"/>
  </si>
  <si>
    <t>ラダーⅢ以上</t>
    <rPh sb="4" eb="6">
      <t>イジョウ</t>
    </rPh>
    <phoneticPr fontId="2"/>
  </si>
  <si>
    <t>赤十字グループで作成</t>
    <rPh sb="0" eb="3">
      <t>セキジュウジ</t>
    </rPh>
    <rPh sb="8" eb="10">
      <t>サクセイ</t>
    </rPh>
    <phoneticPr fontId="2"/>
  </si>
  <si>
    <t>https://www.fukuoka-med.jrc.or.jp/</t>
    <phoneticPr fontId="2"/>
  </si>
  <si>
    <t>個別選択可能</t>
    <phoneticPr fontId="2"/>
  </si>
  <si>
    <t>http://www.ibi.gfkosei.or.jp/</t>
    <phoneticPr fontId="2"/>
  </si>
  <si>
    <t>https://www.jikeikai-group.or.jp/shinsuma/</t>
    <phoneticPr fontId="2"/>
  </si>
  <si>
    <t>認定看護師の資格を持つ者</t>
    <phoneticPr fontId="2"/>
  </si>
  <si>
    <t>施設長又は看護部長の推薦を有すること</t>
    <phoneticPr fontId="2"/>
  </si>
  <si>
    <t>http://tsuruga-hp.jp/</t>
    <phoneticPr fontId="2"/>
  </si>
  <si>
    <t>http://www.kenjin-kai.com/yamamotohp/</t>
    <phoneticPr fontId="2"/>
  </si>
  <si>
    <t>初年度はグループに所属する看護師のみ</t>
    <rPh sb="0" eb="3">
      <t>ショネンド</t>
    </rPh>
    <rPh sb="9" eb="11">
      <t>ショゾク</t>
    </rPh>
    <rPh sb="13" eb="16">
      <t>カンゴシ</t>
    </rPh>
    <phoneticPr fontId="2"/>
  </si>
  <si>
    <t>http://www.ims.gr.jp/group/</t>
    <phoneticPr fontId="2"/>
  </si>
  <si>
    <r>
      <t xml:space="preserve">
 1．実習の</t>
    </r>
    <r>
      <rPr>
        <b/>
        <u/>
        <sz val="10"/>
        <rFont val="ＭＳ Ｐゴシック"/>
        <family val="3"/>
        <charset val="128"/>
        <scheme val="minor"/>
      </rPr>
      <t>全て</t>
    </r>
    <r>
      <rPr>
        <sz val="10"/>
        <rFont val="ＭＳ Ｐゴシック"/>
        <family val="3"/>
        <charset val="128"/>
        <scheme val="minor"/>
      </rPr>
      <t>を受講者が勤務する施設で受講可能
 2．実習の</t>
    </r>
    <r>
      <rPr>
        <b/>
        <u/>
        <sz val="10"/>
        <rFont val="ＭＳ Ｐゴシック"/>
        <family val="3"/>
        <charset val="128"/>
        <scheme val="minor"/>
      </rPr>
      <t>一部</t>
    </r>
    <r>
      <rPr>
        <sz val="10"/>
        <rFont val="ＭＳ Ｐゴシック"/>
        <family val="3"/>
        <charset val="128"/>
        <scheme val="minor"/>
      </rPr>
      <t>を受講者が勤務する施設で受講可能
 3．実習施設は指定されている（受講者は</t>
    </r>
    <r>
      <rPr>
        <b/>
        <u/>
        <sz val="10"/>
        <rFont val="ＭＳ Ｐゴシック"/>
        <family val="3"/>
        <charset val="128"/>
        <scheme val="minor"/>
      </rPr>
      <t>選択不可）</t>
    </r>
    <r>
      <rPr>
        <sz val="10"/>
        <rFont val="ＭＳ Ｐゴシック"/>
        <family val="3"/>
        <charset val="128"/>
        <scheme val="minor"/>
      </rPr>
      <t xml:space="preserve">
 4．非公開</t>
    </r>
    <rPh sb="10" eb="13">
      <t>ジュコウシャ</t>
    </rPh>
    <rPh sb="35" eb="38">
      <t>ジュコウシャ</t>
    </rPh>
    <phoneticPr fontId="2"/>
  </si>
  <si>
    <t>　準備中</t>
    <rPh sb="1" eb="3">
      <t>ジュンビ</t>
    </rPh>
    <rPh sb="3" eb="4">
      <t>チュウ</t>
    </rPh>
    <phoneticPr fontId="2"/>
  </si>
  <si>
    <t>http://ssj-h.com/</t>
    <phoneticPr fontId="2"/>
  </si>
  <si>
    <t>http://www.kawagoe.saitama-med.ac.jp/</t>
    <phoneticPr fontId="2"/>
  </si>
  <si>
    <t>所属機関の管理者よりの推薦を有する者</t>
    <phoneticPr fontId="2"/>
  </si>
  <si>
    <t>期待される役割を理解し推進する意思のある者</t>
    <rPh sb="20" eb="21">
      <t>モノ</t>
    </rPh>
    <phoneticPr fontId="2"/>
  </si>
  <si>
    <t>看護師賠償責任保険に加入していることを推奨</t>
    <phoneticPr fontId="2"/>
  </si>
  <si>
    <t>https://www.corp.hyo-med.ac.jp/iryojin-center.html</t>
    <phoneticPr fontId="2"/>
  </si>
  <si>
    <t>日本国内における看護師免許を有していること</t>
    <phoneticPr fontId="2"/>
  </si>
  <si>
    <t>原則として、所属施設において特定行為の実践・協力が得られ、所属長の推薦書を添付できること</t>
    <phoneticPr fontId="2"/>
  </si>
  <si>
    <t>今後、特定行為を通じて、医療の発展と社会貢献に寄与する意欲があること</t>
    <phoneticPr fontId="2"/>
  </si>
  <si>
    <t>看護師賠償責任保険制度に加入している。かつ研修期間中に加入期間であること</t>
    <rPh sb="0" eb="3">
      <t>カンゴシ</t>
    </rPh>
    <rPh sb="3" eb="5">
      <t>バイショウ</t>
    </rPh>
    <rPh sb="5" eb="7">
      <t>セキニン</t>
    </rPh>
    <rPh sb="7" eb="9">
      <t>ホケン</t>
    </rPh>
    <rPh sb="9" eb="11">
      <t>セイド</t>
    </rPh>
    <rPh sb="12" eb="14">
      <t>カニュウ</t>
    </rPh>
    <phoneticPr fontId="2"/>
  </si>
  <si>
    <t>ラダーのレベルⅢ以上であることが望ましい</t>
    <rPh sb="8" eb="10">
      <t>イジョウ</t>
    </rPh>
    <rPh sb="16" eb="17">
      <t>ノゾ</t>
    </rPh>
    <phoneticPr fontId="2"/>
  </si>
  <si>
    <t>所属施設の推薦者であること</t>
    <rPh sb="0" eb="2">
      <t>ショゾク</t>
    </rPh>
    <rPh sb="2" eb="4">
      <t>シセツ</t>
    </rPh>
    <rPh sb="5" eb="7">
      <t>スイセン</t>
    </rPh>
    <rPh sb="7" eb="8">
      <t>シャ</t>
    </rPh>
    <phoneticPr fontId="2"/>
  </si>
  <si>
    <t>日本国の看護師免許を有すること</t>
    <rPh sb="0" eb="2">
      <t>ニホン</t>
    </rPh>
    <rPh sb="2" eb="3">
      <t>コク</t>
    </rPh>
    <rPh sb="4" eb="7">
      <t>カンゴシ</t>
    </rPh>
    <rPh sb="7" eb="9">
      <t>メンキョ</t>
    </rPh>
    <rPh sb="10" eb="11">
      <t>ユウ</t>
    </rPh>
    <phoneticPr fontId="2"/>
  </si>
  <si>
    <t>医療法人社団エス・エス・ジェイ　札幌整形循環器病院</t>
    <phoneticPr fontId="2"/>
  </si>
  <si>
    <t>医療法人社団藤聖会　富山西総合病院</t>
    <rPh sb="0" eb="2">
      <t>イリョウ</t>
    </rPh>
    <rPh sb="2" eb="4">
      <t>ホウジン</t>
    </rPh>
    <rPh sb="4" eb="6">
      <t>シャダン</t>
    </rPh>
    <rPh sb="6" eb="7">
      <t>トウ</t>
    </rPh>
    <rPh sb="7" eb="8">
      <t>セイ</t>
    </rPh>
    <rPh sb="8" eb="9">
      <t>カイ</t>
    </rPh>
    <rPh sb="10" eb="12">
      <t>トヤマ</t>
    </rPh>
    <rPh sb="12" eb="13">
      <t>ニシ</t>
    </rPh>
    <rPh sb="13" eb="15">
      <t>ソウゴウ</t>
    </rPh>
    <rPh sb="15" eb="17">
      <t>ビョウイン</t>
    </rPh>
    <phoneticPr fontId="2"/>
  </si>
  <si>
    <t>医療法人社団和楽仁　芳珠記念病院</t>
    <rPh sb="0" eb="2">
      <t>イリョウ</t>
    </rPh>
    <rPh sb="2" eb="4">
      <t>ホウジン</t>
    </rPh>
    <rPh sb="4" eb="6">
      <t>シャダン</t>
    </rPh>
    <rPh sb="6" eb="7">
      <t>ワ</t>
    </rPh>
    <rPh sb="7" eb="8">
      <t>ラク</t>
    </rPh>
    <rPh sb="8" eb="9">
      <t>ジン</t>
    </rPh>
    <rPh sb="10" eb="11">
      <t>ヨシ</t>
    </rPh>
    <rPh sb="12" eb="14">
      <t>キネン</t>
    </rPh>
    <rPh sb="14" eb="16">
      <t>ビョウイン</t>
    </rPh>
    <phoneticPr fontId="2"/>
  </si>
  <si>
    <t>国民健康保険小松市民病院</t>
    <rPh sb="0" eb="2">
      <t>コクミン</t>
    </rPh>
    <rPh sb="2" eb="4">
      <t>ケンコウ</t>
    </rPh>
    <rPh sb="4" eb="6">
      <t>ホケン</t>
    </rPh>
    <rPh sb="6" eb="10">
      <t>コマツシミン</t>
    </rPh>
    <rPh sb="10" eb="12">
      <t>ビョウイン</t>
    </rPh>
    <phoneticPr fontId="2"/>
  </si>
  <si>
    <t>学校法人　新田塚学園　福井医療大学</t>
    <phoneticPr fontId="2"/>
  </si>
  <si>
    <t>学校法人　聖隷学園　聖隷クリストファー大学</t>
    <phoneticPr fontId="2"/>
  </si>
  <si>
    <t>公立大学法人大阪市立大学</t>
    <rPh sb="0" eb="2">
      <t>コウリツ</t>
    </rPh>
    <rPh sb="2" eb="4">
      <t>ダイガク</t>
    </rPh>
    <rPh sb="4" eb="6">
      <t>ホウジン</t>
    </rPh>
    <rPh sb="6" eb="10">
      <t>オオサカシリツ</t>
    </rPh>
    <rPh sb="10" eb="12">
      <t>ダイガク</t>
    </rPh>
    <phoneticPr fontId="2"/>
  </si>
  <si>
    <t>公立大学法人奈良県立医科大学</t>
    <rPh sb="0" eb="2">
      <t>コウリツ</t>
    </rPh>
    <rPh sb="2" eb="4">
      <t>ダイガク</t>
    </rPh>
    <rPh sb="4" eb="6">
      <t>ホウジン</t>
    </rPh>
    <rPh sb="6" eb="8">
      <t>ナラ</t>
    </rPh>
    <rPh sb="8" eb="10">
      <t>ケンリツ</t>
    </rPh>
    <rPh sb="10" eb="14">
      <t>イカダイガク</t>
    </rPh>
    <phoneticPr fontId="2"/>
  </si>
  <si>
    <t>社会医療法人　近森会　近森病院</t>
    <rPh sb="0" eb="2">
      <t>シャカイ</t>
    </rPh>
    <rPh sb="2" eb="4">
      <t>イリョウ</t>
    </rPh>
    <rPh sb="4" eb="6">
      <t>ホウジン</t>
    </rPh>
    <rPh sb="7" eb="9">
      <t>チカモリ</t>
    </rPh>
    <rPh sb="9" eb="10">
      <t>カイ</t>
    </rPh>
    <rPh sb="11" eb="13">
      <t>チカモリ</t>
    </rPh>
    <rPh sb="13" eb="15">
      <t>ビョウイン</t>
    </rPh>
    <phoneticPr fontId="2"/>
  </si>
  <si>
    <t>社会医療法人　弘恵会　ヨコクラ病院</t>
    <rPh sb="0" eb="2">
      <t>シャカイ</t>
    </rPh>
    <rPh sb="2" eb="4">
      <t>イリョウ</t>
    </rPh>
    <rPh sb="4" eb="6">
      <t>ホウジン</t>
    </rPh>
    <rPh sb="7" eb="8">
      <t>コウ</t>
    </rPh>
    <rPh sb="8" eb="9">
      <t>ケイ</t>
    </rPh>
    <rPh sb="9" eb="10">
      <t>カイ</t>
    </rPh>
    <rPh sb="15" eb="17">
      <t>ビョウイン</t>
    </rPh>
    <phoneticPr fontId="2"/>
  </si>
  <si>
    <t>社会医療法人　共愛会　戸畑共立病院</t>
    <rPh sb="0" eb="2">
      <t>シャカイ</t>
    </rPh>
    <rPh sb="2" eb="4">
      <t>イリョウ</t>
    </rPh>
    <rPh sb="4" eb="6">
      <t>ホウジン</t>
    </rPh>
    <rPh sb="7" eb="9">
      <t>キョウアイ</t>
    </rPh>
    <rPh sb="9" eb="10">
      <t>カイ</t>
    </rPh>
    <rPh sb="11" eb="17">
      <t>トバタキョウリツビョウイン</t>
    </rPh>
    <phoneticPr fontId="2"/>
  </si>
  <si>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2"/>
  </si>
  <si>
    <t>https://www.iuhw.ac.jp/daigakuin/faculty/health_welfare/nurse_p/</t>
    <phoneticPr fontId="2"/>
  </si>
  <si>
    <t>https://www.inahp.jp/</t>
    <phoneticPr fontId="2"/>
  </si>
  <si>
    <t>医療法人社団エス・エス・ジェイ札幌整形循環器病院</t>
    <phoneticPr fontId="2"/>
  </si>
  <si>
    <t>学校法人東北文化学園大学
東北文化学園大学大学院
健康社会システム研究科健康福祉専攻</t>
    <phoneticPr fontId="2"/>
  </si>
  <si>
    <t>要確認</t>
    <rPh sb="0" eb="1">
      <t>ヨウ</t>
    </rPh>
    <rPh sb="1" eb="3">
      <t>カクニン</t>
    </rPh>
    <phoneticPr fontId="2"/>
  </si>
  <si>
    <t>実習施設は指定されている（受講者は選択不可）</t>
    <phoneticPr fontId="2"/>
  </si>
  <si>
    <t>所属する施設の院長・看護部長の推薦</t>
    <rPh sb="0" eb="2">
      <t>ショゾク</t>
    </rPh>
    <rPh sb="4" eb="6">
      <t>シセツ</t>
    </rPh>
    <rPh sb="7" eb="9">
      <t>インチョウ</t>
    </rPh>
    <rPh sb="10" eb="12">
      <t>カンゴ</t>
    </rPh>
    <rPh sb="12" eb="14">
      <t>ブチョウ</t>
    </rPh>
    <rPh sb="15" eb="17">
      <t>スイセン</t>
    </rPh>
    <phoneticPr fontId="2"/>
  </si>
  <si>
    <t>看護職賠償責任保険への加入</t>
    <rPh sb="0" eb="3">
      <t>カンゴショク</t>
    </rPh>
    <rPh sb="3" eb="5">
      <t>バイショウ</t>
    </rPh>
    <rPh sb="5" eb="7">
      <t>セキニン</t>
    </rPh>
    <rPh sb="7" eb="9">
      <t>ホケン</t>
    </rPh>
    <rPh sb="11" eb="13">
      <t>カニュウ</t>
    </rPh>
    <phoneticPr fontId="2"/>
  </si>
  <si>
    <t>セコム医療システム株式会社</t>
    <rPh sb="3" eb="9">
      <t>イ</t>
    </rPh>
    <rPh sb="9" eb="13">
      <t>カブ</t>
    </rPh>
    <phoneticPr fontId="2"/>
  </si>
  <si>
    <t>共通科目は放送大学
区分別科目は独自に作成</t>
    <rPh sb="0" eb="2">
      <t>キョウツウ</t>
    </rPh>
    <rPh sb="2" eb="4">
      <t>カモク</t>
    </rPh>
    <rPh sb="5" eb="7">
      <t>ホウソウ</t>
    </rPh>
    <rPh sb="7" eb="9">
      <t>ダイガク</t>
    </rPh>
    <rPh sb="10" eb="12">
      <t>クブン</t>
    </rPh>
    <rPh sb="12" eb="13">
      <t>ベツ</t>
    </rPh>
    <rPh sb="13" eb="15">
      <t>カモク</t>
    </rPh>
    <rPh sb="16" eb="18">
      <t>ドクジ</t>
    </rPh>
    <rPh sb="19" eb="21">
      <t>サクセイ</t>
    </rPh>
    <phoneticPr fontId="2"/>
  </si>
  <si>
    <t>http://medical.secom.co.jp/seminar/tokuteikoui/index.html</t>
    <phoneticPr fontId="2"/>
  </si>
  <si>
    <t>所属する施設で臨床実習が可能であること</t>
    <rPh sb="0" eb="2">
      <t>ショゾク</t>
    </rPh>
    <rPh sb="4" eb="6">
      <t>シセツ</t>
    </rPh>
    <rPh sb="7" eb="9">
      <t>リンショウ</t>
    </rPh>
    <rPh sb="9" eb="11">
      <t>ジッシュウ</t>
    </rPh>
    <rPh sb="12" eb="14">
      <t>カノウ</t>
    </rPh>
    <phoneticPr fontId="2"/>
  </si>
  <si>
    <t>http://www.aichi-med-u.ac.jp/</t>
    <phoneticPr fontId="2"/>
  </si>
  <si>
    <t>社会医療法人仁愛会浦添総合病院</t>
    <rPh sb="0" eb="2">
      <t>シャカイ</t>
    </rPh>
    <rPh sb="2" eb="4">
      <t>イリョウ</t>
    </rPh>
    <rPh sb="4" eb="6">
      <t>ホウジン</t>
    </rPh>
    <rPh sb="6" eb="7">
      <t>ジン</t>
    </rPh>
    <rPh sb="7" eb="8">
      <t>アイ</t>
    </rPh>
    <rPh sb="8" eb="9">
      <t>カイ</t>
    </rPh>
    <rPh sb="9" eb="11">
      <t>ウラソエ</t>
    </rPh>
    <rPh sb="11" eb="13">
      <t>ソウゴウ</t>
    </rPh>
    <rPh sb="13" eb="15">
      <t>ビョウイン</t>
    </rPh>
    <phoneticPr fontId="2"/>
  </si>
  <si>
    <t>社会医療法人財団董仙会　恵寿総合病院</t>
    <rPh sb="0" eb="2">
      <t>シャカイ</t>
    </rPh>
    <rPh sb="2" eb="4">
      <t>イリョウ</t>
    </rPh>
    <rPh sb="4" eb="6">
      <t>ホウジン</t>
    </rPh>
    <rPh sb="6" eb="8">
      <t>ザイダン</t>
    </rPh>
    <rPh sb="8" eb="9">
      <t>トウ</t>
    </rPh>
    <rPh sb="9" eb="10">
      <t>セン</t>
    </rPh>
    <rPh sb="10" eb="11">
      <t>カイ</t>
    </rPh>
    <rPh sb="12" eb="18">
      <t>ケイジュソウゴウビョウイン</t>
    </rPh>
    <phoneticPr fontId="2"/>
  </si>
  <si>
    <t>http://www.keiju.co.jp/iryo/tokutei.html</t>
    <phoneticPr fontId="2"/>
  </si>
  <si>
    <t>公立能登総合病院</t>
    <rPh sb="0" eb="2">
      <t>コウリツ</t>
    </rPh>
    <rPh sb="2" eb="4">
      <t>ノト</t>
    </rPh>
    <rPh sb="4" eb="8">
      <t>ソウゴウビョウイン</t>
    </rPh>
    <phoneticPr fontId="2"/>
  </si>
  <si>
    <t>所属長（自施設）からの推薦があること</t>
    <rPh sb="0" eb="3">
      <t>ショゾクチョウ</t>
    </rPh>
    <rPh sb="4" eb="5">
      <t>ジ</t>
    </rPh>
    <rPh sb="5" eb="7">
      <t>シセツ</t>
    </rPh>
    <rPh sb="11" eb="13">
      <t>スイセン</t>
    </rPh>
    <phoneticPr fontId="23"/>
  </si>
  <si>
    <t>社会福祉法人恩賜財団済生会支部北海道済生会小樽病院</t>
    <rPh sb="0" eb="2">
      <t>シャカイ</t>
    </rPh>
    <rPh sb="2" eb="4">
      <t>フクシ</t>
    </rPh>
    <rPh sb="4" eb="6">
      <t>ホウジン</t>
    </rPh>
    <rPh sb="6" eb="8">
      <t>オンシ</t>
    </rPh>
    <rPh sb="8" eb="10">
      <t>ザイダン</t>
    </rPh>
    <rPh sb="10" eb="13">
      <t>サイセイカイ</t>
    </rPh>
    <rPh sb="13" eb="15">
      <t>シブ</t>
    </rPh>
    <rPh sb="15" eb="18">
      <t>ホッカイドウ</t>
    </rPh>
    <rPh sb="18" eb="21">
      <t>サイセイカイ</t>
    </rPh>
    <rPh sb="21" eb="23">
      <t>オタル</t>
    </rPh>
    <rPh sb="23" eb="25">
      <t>ビョウイン</t>
    </rPh>
    <phoneticPr fontId="2"/>
  </si>
  <si>
    <t>http://www.saiseikai-otaru.jp/</t>
    <phoneticPr fontId="2"/>
  </si>
  <si>
    <t>共通科目は放送大学
区分別科目は学研メディカルサポート</t>
    <rPh sb="0" eb="2">
      <t>キョウツウ</t>
    </rPh>
    <rPh sb="2" eb="4">
      <t>カモク</t>
    </rPh>
    <rPh sb="5" eb="7">
      <t>ホウソウ</t>
    </rPh>
    <rPh sb="7" eb="9">
      <t>ダイガク</t>
    </rPh>
    <rPh sb="10" eb="12">
      <t>クブン</t>
    </rPh>
    <rPh sb="12" eb="13">
      <t>ベツ</t>
    </rPh>
    <rPh sb="13" eb="15">
      <t>カモク</t>
    </rPh>
    <rPh sb="16" eb="18">
      <t>ガッケン</t>
    </rPh>
    <phoneticPr fontId="2"/>
  </si>
  <si>
    <t>講義・演習・実習の研修内容の順序性を考慮して時間割を計画。集合教育の短期集中型の研修です。</t>
    <rPh sb="0" eb="2">
      <t>コウギ</t>
    </rPh>
    <rPh sb="3" eb="5">
      <t>エンシュウ</t>
    </rPh>
    <rPh sb="6" eb="8">
      <t>ジッシュウ</t>
    </rPh>
    <rPh sb="9" eb="11">
      <t>ケンシュウ</t>
    </rPh>
    <rPh sb="11" eb="13">
      <t>ナイヨウ</t>
    </rPh>
    <rPh sb="14" eb="17">
      <t>ジュンジョセイ</t>
    </rPh>
    <rPh sb="18" eb="20">
      <t>コウリョ</t>
    </rPh>
    <rPh sb="22" eb="25">
      <t>ジカンワリ</t>
    </rPh>
    <rPh sb="26" eb="28">
      <t>ケイカク</t>
    </rPh>
    <rPh sb="29" eb="31">
      <t>シュウゴウ</t>
    </rPh>
    <rPh sb="31" eb="33">
      <t>キョウイク</t>
    </rPh>
    <rPh sb="34" eb="36">
      <t>タンキ</t>
    </rPh>
    <rPh sb="36" eb="38">
      <t>シュウチュウ</t>
    </rPh>
    <rPh sb="38" eb="39">
      <t>ガタ</t>
    </rPh>
    <rPh sb="40" eb="42">
      <t>ケンシュウ</t>
    </rPh>
    <phoneticPr fontId="2"/>
  </si>
  <si>
    <t>https://shikoku-mc.hosp.go.jp/</t>
    <phoneticPr fontId="2"/>
  </si>
  <si>
    <t>栃木県</t>
    <phoneticPr fontId="2"/>
  </si>
  <si>
    <t>最短12カ月</t>
    <phoneticPr fontId="2"/>
  </si>
  <si>
    <t>自施設の補助併用可能</t>
    <rPh sb="0" eb="1">
      <t>ジ</t>
    </rPh>
    <rPh sb="1" eb="3">
      <t>シセツ</t>
    </rPh>
    <rPh sb="4" eb="6">
      <t>ホジョ</t>
    </rPh>
    <rPh sb="6" eb="8">
      <t>ヘイヨウ</t>
    </rPh>
    <rPh sb="8" eb="10">
      <t>カノウ</t>
    </rPh>
    <phoneticPr fontId="2"/>
  </si>
  <si>
    <t>http://www.jichi.ac.jp/tokutei/index.html
http://wma4.jichi.ac.jp/moodle/</t>
    <phoneticPr fontId="2"/>
  </si>
  <si>
    <t>所属施設の推薦あり</t>
    <phoneticPr fontId="2"/>
  </si>
  <si>
    <t>一般社団法人　高知医療再生機構の「看護職員・医療スタッフ研修派遣支援事業費補助金」利用可能　※要件あり</t>
    <rPh sb="0" eb="2">
      <t>イッパン</t>
    </rPh>
    <rPh sb="2" eb="4">
      <t>シャダン</t>
    </rPh>
    <rPh sb="4" eb="6">
      <t>ホウジン</t>
    </rPh>
    <rPh sb="7" eb="9">
      <t>コウチ</t>
    </rPh>
    <rPh sb="9" eb="11">
      <t>イリョウ</t>
    </rPh>
    <rPh sb="11" eb="13">
      <t>サイセイ</t>
    </rPh>
    <rPh sb="13" eb="15">
      <t>キコウ</t>
    </rPh>
    <rPh sb="41" eb="43">
      <t>リヨウ</t>
    </rPh>
    <rPh sb="43" eb="45">
      <t>カノウ</t>
    </rPh>
    <rPh sb="47" eb="49">
      <t>ヨウケン</t>
    </rPh>
    <phoneticPr fontId="2"/>
  </si>
  <si>
    <t>http://www.chikamori.com/kango/tokutei/</t>
    <phoneticPr fontId="2"/>
  </si>
  <si>
    <t>所属長の推薦(勤務していない場合は不要)</t>
    <rPh sb="0" eb="2">
      <t>ショゾク</t>
    </rPh>
    <rPh sb="2" eb="3">
      <t>オサ</t>
    </rPh>
    <rPh sb="4" eb="6">
      <t>スイセン</t>
    </rPh>
    <rPh sb="7" eb="9">
      <t>キンム</t>
    </rPh>
    <rPh sb="14" eb="16">
      <t>バアイ</t>
    </rPh>
    <rPh sb="17" eb="19">
      <t>フヨウ</t>
    </rPh>
    <phoneticPr fontId="2"/>
  </si>
  <si>
    <t>医療法人社団　愛友会　上尾中央総合病院</t>
    <rPh sb="0" eb="2">
      <t>イリョウ</t>
    </rPh>
    <rPh sb="2" eb="4">
      <t>ホウジン</t>
    </rPh>
    <rPh sb="4" eb="6">
      <t>シャダン</t>
    </rPh>
    <rPh sb="7" eb="8">
      <t>アイ</t>
    </rPh>
    <rPh sb="8" eb="9">
      <t>ユウ</t>
    </rPh>
    <rPh sb="9" eb="10">
      <t>カイ</t>
    </rPh>
    <rPh sb="11" eb="13">
      <t>アゲオ</t>
    </rPh>
    <rPh sb="13" eb="15">
      <t>チュウオウ</t>
    </rPh>
    <rPh sb="15" eb="17">
      <t>ソウゴウ</t>
    </rPh>
    <rPh sb="17" eb="19">
      <t>ビョウイン</t>
    </rPh>
    <phoneticPr fontId="2"/>
  </si>
  <si>
    <t>個別選択可能</t>
    <rPh sb="0" eb="2">
      <t>コベツ</t>
    </rPh>
    <rPh sb="2" eb="4">
      <t>センタク</t>
    </rPh>
    <rPh sb="4" eb="6">
      <t>カノウ</t>
    </rPh>
    <phoneticPr fontId="3"/>
  </si>
  <si>
    <t>https://www.ach.or.jp/about/dept/nurse/kangotokutei.html</t>
    <phoneticPr fontId="2"/>
  </si>
  <si>
    <t>施設において特定行為の実践・協力が得られ、施設長からの推薦状を添付できること。</t>
    <rPh sb="0" eb="2">
      <t>シセツ</t>
    </rPh>
    <rPh sb="6" eb="8">
      <t>トクテイ</t>
    </rPh>
    <rPh sb="8" eb="10">
      <t>コウイ</t>
    </rPh>
    <rPh sb="11" eb="13">
      <t>ジッセン</t>
    </rPh>
    <rPh sb="14" eb="16">
      <t>キョウリョク</t>
    </rPh>
    <rPh sb="17" eb="18">
      <t>エ</t>
    </rPh>
    <rPh sb="21" eb="23">
      <t>シセツ</t>
    </rPh>
    <rPh sb="23" eb="24">
      <t>チョウ</t>
    </rPh>
    <rPh sb="27" eb="30">
      <t>スイセンジョウ</t>
    </rPh>
    <rPh sb="31" eb="33">
      <t>テンプ</t>
    </rPh>
    <phoneticPr fontId="2"/>
  </si>
  <si>
    <t>区分によって受講可能人数に制限あり。</t>
    <rPh sb="0" eb="2">
      <t>クブン</t>
    </rPh>
    <rPh sb="6" eb="8">
      <t>ジュコウ</t>
    </rPh>
    <rPh sb="8" eb="10">
      <t>カノウ</t>
    </rPh>
    <rPh sb="10" eb="12">
      <t>ニンズウ</t>
    </rPh>
    <rPh sb="13" eb="15">
      <t>セイゲン</t>
    </rPh>
    <phoneticPr fontId="2"/>
  </si>
  <si>
    <t>6～24</t>
    <phoneticPr fontId="2"/>
  </si>
  <si>
    <t>http://tokutei2.sukagawahp.com/moodle/</t>
    <phoneticPr fontId="2"/>
  </si>
  <si>
    <t>公益財団法人　星総合病院</t>
    <rPh sb="0" eb="6">
      <t>コウエキザイダンホウジン</t>
    </rPh>
    <rPh sb="7" eb="8">
      <t>ホシ</t>
    </rPh>
    <rPh sb="8" eb="10">
      <t>ソウゴウ</t>
    </rPh>
    <rPh sb="10" eb="12">
      <t>ビョウイン</t>
    </rPh>
    <phoneticPr fontId="2"/>
  </si>
  <si>
    <t>www.hoshipital.jp/index.html</t>
    <phoneticPr fontId="2"/>
  </si>
  <si>
    <t>現在申請中</t>
    <rPh sb="0" eb="2">
      <t>ゲンザイ</t>
    </rPh>
    <rPh sb="2" eb="5">
      <t>シンセイチュウ</t>
    </rPh>
    <phoneticPr fontId="2"/>
  </si>
  <si>
    <t>東京都</t>
    <phoneticPr fontId="2"/>
  </si>
  <si>
    <t>社会福祉法人恩賜財団済生会支部東京都済生会
東京都済生会中央病院</t>
    <phoneticPr fontId="2"/>
  </si>
  <si>
    <t>・看護師免許取得後、看護師として概ね5年以上の実務経験を有する</t>
    <phoneticPr fontId="2"/>
  </si>
  <si>
    <t>一般公募あり</t>
    <phoneticPr fontId="2"/>
  </si>
  <si>
    <t>・東京都済生会中央病院および済生会関連施設に在職して1年以上の者</t>
    <phoneticPr fontId="2"/>
  </si>
  <si>
    <t>http://nurse.fhuh.fujita-hu.ac.jp/</t>
    <phoneticPr fontId="2"/>
  </si>
  <si>
    <t>国立大学法人鹿児島大学　鹿児島大学病院</t>
    <phoneticPr fontId="2"/>
  </si>
  <si>
    <t>【自治体からの助成金】訪問看護事業所に勤務する看護職員が受講する場合、鹿児島県が訪問看護事業所に経費の一部を助成します。</t>
    <phoneticPr fontId="2"/>
  </si>
  <si>
    <t>http://com4.kufm.kagoshima-u.ac.jp/~tokutei/</t>
    <phoneticPr fontId="2"/>
  </si>
  <si>
    <t>日本国の看護師免許取得者</t>
    <rPh sb="0" eb="2">
      <t>ニホン</t>
    </rPh>
    <rPh sb="2" eb="3">
      <t>コク</t>
    </rPh>
    <rPh sb="4" eb="7">
      <t>カンゴシ</t>
    </rPh>
    <rPh sb="7" eb="9">
      <t>メンキョ</t>
    </rPh>
    <rPh sb="9" eb="12">
      <t>シュトクシャ</t>
    </rPh>
    <phoneticPr fontId="2"/>
  </si>
  <si>
    <t>本研修で開講される講義、演習、実習を本院で受講可能なもの</t>
    <rPh sb="0" eb="1">
      <t>ホン</t>
    </rPh>
    <rPh sb="1" eb="3">
      <t>ケンシュウ</t>
    </rPh>
    <rPh sb="4" eb="6">
      <t>カイコウ</t>
    </rPh>
    <rPh sb="9" eb="11">
      <t>コウギ</t>
    </rPh>
    <rPh sb="12" eb="14">
      <t>エンシュウ</t>
    </rPh>
    <rPh sb="15" eb="17">
      <t>ジッシュウ</t>
    </rPh>
    <rPh sb="18" eb="20">
      <t>ホンイン</t>
    </rPh>
    <rPh sb="21" eb="23">
      <t>ジュコウ</t>
    </rPh>
    <rPh sb="23" eb="25">
      <t>カノウ</t>
    </rPh>
    <phoneticPr fontId="2"/>
  </si>
  <si>
    <t>看護職賠償責任保険に加入していること。</t>
    <rPh sb="0" eb="3">
      <t>カンゴショク</t>
    </rPh>
    <rPh sb="3" eb="5">
      <t>バイショウ</t>
    </rPh>
    <rPh sb="5" eb="7">
      <t>セキニン</t>
    </rPh>
    <rPh sb="7" eb="9">
      <t>ホケン</t>
    </rPh>
    <rPh sb="10" eb="12">
      <t>カニュウ</t>
    </rPh>
    <phoneticPr fontId="2"/>
  </si>
  <si>
    <t>http://www.senmon.med.u-ryukyu.ac.jp/</t>
    <phoneticPr fontId="2"/>
  </si>
  <si>
    <t>和歌山県立医科大学</t>
    <rPh sb="0" eb="3">
      <t>ワカヤマ</t>
    </rPh>
    <rPh sb="3" eb="5">
      <t>ケンリツ</t>
    </rPh>
    <rPh sb="5" eb="7">
      <t>イカ</t>
    </rPh>
    <rPh sb="7" eb="9">
      <t>ダイガク</t>
    </rPh>
    <phoneticPr fontId="2"/>
  </si>
  <si>
    <t>「和歌山県特定行為研修受講支援」（※対象：和歌山県内の地域密着型連携病院、訪問看護ステーション）</t>
    <phoneticPr fontId="2"/>
  </si>
  <si>
    <t>http://www.wakayama-med.ac.jp/med/ncc/tokutei/index.html</t>
    <phoneticPr fontId="2"/>
  </si>
  <si>
    <t>3～5</t>
    <phoneticPr fontId="2"/>
  </si>
  <si>
    <t>独立行政法人国立病院機構　四国こどもとおとなの医療センター</t>
    <rPh sb="0" eb="12">
      <t>ドクリツギョウセイホウジンコクリツビョウインキコウ</t>
    </rPh>
    <rPh sb="13" eb="15">
      <t>シコク</t>
    </rPh>
    <rPh sb="23" eb="25">
      <t>イリョウ</t>
    </rPh>
    <phoneticPr fontId="2"/>
  </si>
  <si>
    <t>清水赤十字病院</t>
    <rPh sb="0" eb="2">
      <t>シミズ</t>
    </rPh>
    <rPh sb="2" eb="5">
      <t>セキジュウジ</t>
    </rPh>
    <rPh sb="5" eb="7">
      <t>ビョウイン</t>
    </rPh>
    <phoneticPr fontId="2"/>
  </si>
  <si>
    <t>石巻赤十字病院</t>
    <rPh sb="0" eb="2">
      <t>イシノマキ</t>
    </rPh>
    <rPh sb="2" eb="5">
      <t>セキジュウジ</t>
    </rPh>
    <rPh sb="5" eb="7">
      <t>ビョウイン</t>
    </rPh>
    <phoneticPr fontId="2"/>
  </si>
  <si>
    <t>医療法人　浄仁会　大泉記念病院</t>
    <rPh sb="0" eb="2">
      <t>イリョウ</t>
    </rPh>
    <rPh sb="2" eb="4">
      <t>ホウジン</t>
    </rPh>
    <rPh sb="5" eb="6">
      <t>ジョウ</t>
    </rPh>
    <rPh sb="6" eb="7">
      <t>ジン</t>
    </rPh>
    <rPh sb="7" eb="8">
      <t>カイ</t>
    </rPh>
    <rPh sb="9" eb="11">
      <t>オオイズミ</t>
    </rPh>
    <rPh sb="11" eb="13">
      <t>キネン</t>
    </rPh>
    <rPh sb="13" eb="15">
      <t>ビョウイン</t>
    </rPh>
    <phoneticPr fontId="2"/>
  </si>
  <si>
    <t>学校法人東北文化学園大学　東北文化学園大学大学院
健康社会システム研究科健康福祉専攻</t>
    <rPh sb="0" eb="2">
      <t>ガッコウ</t>
    </rPh>
    <rPh sb="2" eb="4">
      <t>ホウジン</t>
    </rPh>
    <rPh sb="4" eb="6">
      <t>トウホク</t>
    </rPh>
    <rPh sb="6" eb="8">
      <t>ブンカ</t>
    </rPh>
    <rPh sb="8" eb="10">
      <t>ガクエン</t>
    </rPh>
    <rPh sb="10" eb="12">
      <t>ダイガク</t>
    </rPh>
    <phoneticPr fontId="2"/>
  </si>
  <si>
    <t>社会福祉法人恩賜財団済生会支部
茨城県済生会水戸済生会総合病院</t>
    <rPh sb="0" eb="2">
      <t>シャカイ</t>
    </rPh>
    <rPh sb="2" eb="4">
      <t>フクシ</t>
    </rPh>
    <rPh sb="4" eb="6">
      <t>ホウジン</t>
    </rPh>
    <rPh sb="6" eb="8">
      <t>オンシ</t>
    </rPh>
    <rPh sb="8" eb="10">
      <t>ザイダン</t>
    </rPh>
    <rPh sb="10" eb="11">
      <t>サイ</t>
    </rPh>
    <rPh sb="11" eb="12">
      <t>セイ</t>
    </rPh>
    <rPh sb="12" eb="13">
      <t>カイ</t>
    </rPh>
    <rPh sb="13" eb="15">
      <t>シブ</t>
    </rPh>
    <rPh sb="16" eb="19">
      <t>イバラキケン</t>
    </rPh>
    <rPh sb="19" eb="20">
      <t>サイ</t>
    </rPh>
    <rPh sb="20" eb="21">
      <t>セイ</t>
    </rPh>
    <rPh sb="21" eb="22">
      <t>カイ</t>
    </rPh>
    <rPh sb="22" eb="24">
      <t>ミト</t>
    </rPh>
    <rPh sb="24" eb="25">
      <t>サイ</t>
    </rPh>
    <rPh sb="25" eb="26">
      <t>セイ</t>
    </rPh>
    <rPh sb="26" eb="27">
      <t>カイ</t>
    </rPh>
    <rPh sb="27" eb="29">
      <t>ソウゴウ</t>
    </rPh>
    <rPh sb="29" eb="31">
      <t>ビョウイン</t>
    </rPh>
    <phoneticPr fontId="2"/>
  </si>
  <si>
    <t>学校法人自治医科大学　自治医科大学</t>
    <phoneticPr fontId="2"/>
  </si>
  <si>
    <t>学校法人青葉学園　東京医療保健大学大学院
看護学研究科看護学専攻</t>
    <rPh sb="13" eb="15">
      <t>ホケン</t>
    </rPh>
    <rPh sb="27" eb="30">
      <t>カンゴガク</t>
    </rPh>
    <rPh sb="30" eb="32">
      <t>センコウ</t>
    </rPh>
    <phoneticPr fontId="2"/>
  </si>
  <si>
    <t>学校法人国際医療福祉大学　国際医療福祉大学大学院
医療福祉学研究科保健医療学専攻</t>
    <rPh sb="0" eb="2">
      <t>ガッコウ</t>
    </rPh>
    <rPh sb="2" eb="4">
      <t>ホウジン</t>
    </rPh>
    <rPh sb="4" eb="6">
      <t>コクサイ</t>
    </rPh>
    <rPh sb="6" eb="8">
      <t>イリョウ</t>
    </rPh>
    <rPh sb="8" eb="10">
      <t>フクシ</t>
    </rPh>
    <rPh sb="10" eb="12">
      <t>ダイガク</t>
    </rPh>
    <rPh sb="13" eb="15">
      <t>コクサイ</t>
    </rPh>
    <rPh sb="15" eb="17">
      <t>イリョウ</t>
    </rPh>
    <rPh sb="17" eb="19">
      <t>フクシ</t>
    </rPh>
    <rPh sb="19" eb="21">
      <t>ダイガク</t>
    </rPh>
    <rPh sb="21" eb="24">
      <t>ダイガクイン</t>
    </rPh>
    <rPh sb="25" eb="27">
      <t>イリョウ</t>
    </rPh>
    <rPh sb="27" eb="30">
      <t>フクシガク</t>
    </rPh>
    <rPh sb="30" eb="33">
      <t>ケンキュウカ</t>
    </rPh>
    <rPh sb="33" eb="35">
      <t>ホケン</t>
    </rPh>
    <rPh sb="35" eb="37">
      <t>イリョウ</t>
    </rPh>
    <rPh sb="37" eb="38">
      <t>ガク</t>
    </rPh>
    <rPh sb="38" eb="40">
      <t>センコウ</t>
    </rPh>
    <phoneticPr fontId="2"/>
  </si>
  <si>
    <t>公益財団法人日産厚生会玉川病院</t>
    <rPh sb="0" eb="2">
      <t>コウエキ</t>
    </rPh>
    <rPh sb="2" eb="4">
      <t>ザイダン</t>
    </rPh>
    <rPh sb="4" eb="6">
      <t>ホウジン</t>
    </rPh>
    <rPh sb="6" eb="8">
      <t>ニッサン</t>
    </rPh>
    <rPh sb="8" eb="10">
      <t>コウセイ</t>
    </rPh>
    <rPh sb="10" eb="11">
      <t>カイ</t>
    </rPh>
    <rPh sb="11" eb="13">
      <t>タマガワ</t>
    </rPh>
    <rPh sb="13" eb="15">
      <t>ビョウイン</t>
    </rPh>
    <phoneticPr fontId="2"/>
  </si>
  <si>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2"/>
  </si>
  <si>
    <t>富山県立中央病院</t>
    <rPh sb="0" eb="2">
      <t>トヤマ</t>
    </rPh>
    <rPh sb="2" eb="4">
      <t>ケンリツ</t>
    </rPh>
    <rPh sb="4" eb="6">
      <t>チュウオウ</t>
    </rPh>
    <rPh sb="6" eb="8">
      <t>ビョウイン</t>
    </rPh>
    <phoneticPr fontId="2"/>
  </si>
  <si>
    <t>社会医療法人財団慈泉会　相澤病院</t>
    <rPh sb="0" eb="2">
      <t>シャカイ</t>
    </rPh>
    <rPh sb="2" eb="4">
      <t>イリョウ</t>
    </rPh>
    <rPh sb="4" eb="6">
      <t>ホウジン</t>
    </rPh>
    <rPh sb="6" eb="8">
      <t>ザイダン</t>
    </rPh>
    <rPh sb="8" eb="9">
      <t>ウツミ</t>
    </rPh>
    <rPh sb="9" eb="10">
      <t>イズミ</t>
    </rPh>
    <rPh sb="10" eb="11">
      <t>カイ</t>
    </rPh>
    <rPh sb="12" eb="14">
      <t>アイザワ</t>
    </rPh>
    <rPh sb="14" eb="16">
      <t>ビョウイン</t>
    </rPh>
    <phoneticPr fontId="2"/>
  </si>
  <si>
    <t>県北西部地域医療センター　国保白鳥病院</t>
    <rPh sb="0" eb="2">
      <t>ケンホク</t>
    </rPh>
    <rPh sb="2" eb="4">
      <t>セイブ</t>
    </rPh>
    <rPh sb="4" eb="6">
      <t>チイキ</t>
    </rPh>
    <rPh sb="6" eb="8">
      <t>イリョウ</t>
    </rPh>
    <rPh sb="13" eb="15">
      <t>コクホ</t>
    </rPh>
    <rPh sb="15" eb="17">
      <t>シラトリ</t>
    </rPh>
    <rPh sb="17" eb="19">
      <t>ビョウイン</t>
    </rPh>
    <phoneticPr fontId="2"/>
  </si>
  <si>
    <t>医療法人名古屋澄心会　名古屋ハートセンター</t>
    <rPh sb="0" eb="2">
      <t>イリョウ</t>
    </rPh>
    <rPh sb="2" eb="4">
      <t>ホウジン</t>
    </rPh>
    <rPh sb="4" eb="7">
      <t>ナゴヤ</t>
    </rPh>
    <rPh sb="7" eb="8">
      <t>ス</t>
    </rPh>
    <rPh sb="8" eb="9">
      <t>ココロ</t>
    </rPh>
    <rPh sb="9" eb="10">
      <t>カイ</t>
    </rPh>
    <rPh sb="11" eb="14">
      <t>ナゴヤ</t>
    </rPh>
    <phoneticPr fontId="2"/>
  </si>
  <si>
    <t>学校法人愛知医科大学　愛知医科大学大学院
看護学研究科看護学専攻</t>
    <phoneticPr fontId="2"/>
  </si>
  <si>
    <t>学校法人　藤田学園　藤田医科大学大学院
保健学研究科保健学専攻</t>
    <rPh sb="0" eb="2">
      <t>ガッコウ</t>
    </rPh>
    <rPh sb="2" eb="4">
      <t>ホウジン</t>
    </rPh>
    <rPh sb="5" eb="7">
      <t>フジタ</t>
    </rPh>
    <rPh sb="7" eb="9">
      <t>ガクエン</t>
    </rPh>
    <rPh sb="26" eb="28">
      <t>ホケン</t>
    </rPh>
    <rPh sb="28" eb="29">
      <t>ガク</t>
    </rPh>
    <rPh sb="29" eb="31">
      <t>センコウ</t>
    </rPh>
    <phoneticPr fontId="2"/>
  </si>
  <si>
    <t>学校法人　藤田学園　藤田医科大学病院</t>
    <rPh sb="10" eb="18">
      <t>フジタイカダイガクビョウイン</t>
    </rPh>
    <phoneticPr fontId="2"/>
  </si>
  <si>
    <t>医療法人藤井会石切生喜病院</t>
    <rPh sb="0" eb="2">
      <t>イリョウ</t>
    </rPh>
    <rPh sb="2" eb="4">
      <t>ホウジン</t>
    </rPh>
    <rPh sb="4" eb="6">
      <t>フジイ</t>
    </rPh>
    <rPh sb="6" eb="7">
      <t>カイ</t>
    </rPh>
    <rPh sb="7" eb="9">
      <t>イシキリ</t>
    </rPh>
    <rPh sb="9" eb="10">
      <t>ナマ</t>
    </rPh>
    <rPh sb="10" eb="11">
      <t>ヨロコ</t>
    </rPh>
    <rPh sb="11" eb="13">
      <t>ビョウイン</t>
    </rPh>
    <phoneticPr fontId="2"/>
  </si>
  <si>
    <t>日本赤十字社和歌山医療センター</t>
    <rPh sb="0" eb="2">
      <t>ニホン</t>
    </rPh>
    <rPh sb="2" eb="5">
      <t>セキジュウジ</t>
    </rPh>
    <rPh sb="5" eb="6">
      <t>シャ</t>
    </rPh>
    <rPh sb="6" eb="9">
      <t>ワカヤマ</t>
    </rPh>
    <rPh sb="9" eb="11">
      <t>イリョウ</t>
    </rPh>
    <phoneticPr fontId="2"/>
  </si>
  <si>
    <t>島根県</t>
    <rPh sb="0" eb="3">
      <t>シマネケン</t>
    </rPh>
    <phoneticPr fontId="2"/>
  </si>
  <si>
    <t>松江赤十字病院</t>
    <rPh sb="0" eb="2">
      <t>マツエ</t>
    </rPh>
    <rPh sb="2" eb="5">
      <t>セキジュウジ</t>
    </rPh>
    <rPh sb="5" eb="7">
      <t>ビョウイン</t>
    </rPh>
    <phoneticPr fontId="2"/>
  </si>
  <si>
    <t>学校法人　川崎学園</t>
    <rPh sb="0" eb="2">
      <t>ガッコウ</t>
    </rPh>
    <rPh sb="2" eb="4">
      <t>ホウジン</t>
    </rPh>
    <rPh sb="5" eb="7">
      <t>カワサキ</t>
    </rPh>
    <rPh sb="7" eb="9">
      <t>ガクエン</t>
    </rPh>
    <phoneticPr fontId="2"/>
  </si>
  <si>
    <t>広島県</t>
    <rPh sb="0" eb="3">
      <t>ヒロシマケン</t>
    </rPh>
    <phoneticPr fontId="2"/>
  </si>
  <si>
    <t>国立大学法人　広島大学病院</t>
  </si>
  <si>
    <t>国立大学法人　広島大学病院</t>
    <rPh sb="0" eb="2">
      <t>コクリツ</t>
    </rPh>
    <rPh sb="2" eb="4">
      <t>ダイガク</t>
    </rPh>
    <rPh sb="4" eb="6">
      <t>ホウジン</t>
    </rPh>
    <rPh sb="7" eb="9">
      <t>ヒロシマ</t>
    </rPh>
    <rPh sb="9" eb="11">
      <t>ダイガク</t>
    </rPh>
    <rPh sb="11" eb="13">
      <t>ビョウイン</t>
    </rPh>
    <phoneticPr fontId="2"/>
  </si>
  <si>
    <t>医療法人茜会　ウエストジャパン看護専門学校</t>
    <rPh sb="0" eb="2">
      <t>イリョウ</t>
    </rPh>
    <rPh sb="2" eb="4">
      <t>ホウジン</t>
    </rPh>
    <rPh sb="4" eb="5">
      <t>アカネ</t>
    </rPh>
    <rPh sb="5" eb="6">
      <t>カイ</t>
    </rPh>
    <rPh sb="15" eb="17">
      <t>カンゴ</t>
    </rPh>
    <rPh sb="17" eb="19">
      <t>センモン</t>
    </rPh>
    <rPh sb="19" eb="21">
      <t>ガッコウ</t>
    </rPh>
    <phoneticPr fontId="2"/>
  </si>
  <si>
    <t>公立大学法人大分県立看護科学大学
大分県立看護科学大学大学院　看護学研究科看護学専攻</t>
    <rPh sb="0" eb="2">
      <t>コウリツ</t>
    </rPh>
    <rPh sb="2" eb="4">
      <t>ダイガク</t>
    </rPh>
    <rPh sb="4" eb="6">
      <t>ホウジン</t>
    </rPh>
    <rPh sb="6" eb="9">
      <t>オオイタケン</t>
    </rPh>
    <rPh sb="9" eb="10">
      <t>リツ</t>
    </rPh>
    <rPh sb="10" eb="12">
      <t>カンゴ</t>
    </rPh>
    <rPh sb="12" eb="14">
      <t>カガク</t>
    </rPh>
    <rPh sb="14" eb="16">
      <t>ダイガク</t>
    </rPh>
    <rPh sb="17" eb="19">
      <t>オオイタ</t>
    </rPh>
    <rPh sb="19" eb="21">
      <t>ケンリツ</t>
    </rPh>
    <rPh sb="21" eb="23">
      <t>カンゴ</t>
    </rPh>
    <rPh sb="23" eb="25">
      <t>カガク</t>
    </rPh>
    <rPh sb="25" eb="27">
      <t>ダイガク</t>
    </rPh>
    <rPh sb="27" eb="29">
      <t>ダイガク</t>
    </rPh>
    <rPh sb="29" eb="30">
      <t>イン</t>
    </rPh>
    <rPh sb="31" eb="34">
      <t>カンゴガク</t>
    </rPh>
    <rPh sb="34" eb="36">
      <t>ケンキュウ</t>
    </rPh>
    <rPh sb="36" eb="37">
      <t>カ</t>
    </rPh>
    <rPh sb="37" eb="40">
      <t>カンゴガク</t>
    </rPh>
    <rPh sb="40" eb="42">
      <t>センコウ</t>
    </rPh>
    <phoneticPr fontId="2"/>
  </si>
  <si>
    <t>公益財団法人慈愛会　今村総合病院</t>
    <rPh sb="0" eb="2">
      <t>コウエキ</t>
    </rPh>
    <rPh sb="2" eb="4">
      <t>ザイダン</t>
    </rPh>
    <rPh sb="4" eb="6">
      <t>ホウジン</t>
    </rPh>
    <rPh sb="6" eb="8">
      <t>ジアイ</t>
    </rPh>
    <rPh sb="8" eb="9">
      <t>カイ</t>
    </rPh>
    <rPh sb="10" eb="12">
      <t>イマムラ</t>
    </rPh>
    <rPh sb="12" eb="14">
      <t>ソウゴウ</t>
    </rPh>
    <rPh sb="14" eb="16">
      <t>ビョウイン</t>
    </rPh>
    <phoneticPr fontId="2"/>
  </si>
  <si>
    <t>国立大学法人琉球大学医学部附属病院</t>
    <rPh sb="0" eb="2">
      <t>コクリツ</t>
    </rPh>
    <rPh sb="2" eb="4">
      <t>ダイガク</t>
    </rPh>
    <rPh sb="4" eb="6">
      <t>ホウジン</t>
    </rPh>
    <rPh sb="6" eb="17">
      <t>リュウキュウダイガクイガクブフゾクビョウイン</t>
    </rPh>
    <phoneticPr fontId="2"/>
  </si>
  <si>
    <t>社会福祉法人恩賜財団済生会支部
北海道済生会小樽病院</t>
    <rPh sb="0" eb="2">
      <t>シャカイ</t>
    </rPh>
    <rPh sb="2" eb="4">
      <t>フクシ</t>
    </rPh>
    <rPh sb="4" eb="6">
      <t>ホウジン</t>
    </rPh>
    <rPh sb="6" eb="8">
      <t>オンシ</t>
    </rPh>
    <rPh sb="8" eb="10">
      <t>ザイダン</t>
    </rPh>
    <rPh sb="10" eb="13">
      <t>サイセイカイ</t>
    </rPh>
    <rPh sb="13" eb="15">
      <t>シブ</t>
    </rPh>
    <rPh sb="16" eb="19">
      <t>ホッカイドウ</t>
    </rPh>
    <rPh sb="19" eb="22">
      <t>サイセイカイ</t>
    </rPh>
    <rPh sb="22" eb="24">
      <t>オタル</t>
    </rPh>
    <rPh sb="24" eb="26">
      <t>ビョウイン</t>
    </rPh>
    <phoneticPr fontId="2"/>
  </si>
  <si>
    <t>清水赤十字病院</t>
    <phoneticPr fontId="2"/>
  </si>
  <si>
    <t>医療法人　浄仁会　大泉記念病院</t>
    <phoneticPr fontId="2"/>
  </si>
  <si>
    <t>社会福祉法人恩賜財団済生会支部　
茨城県済生会水戸済生会総合病院</t>
    <rPh sb="0" eb="2">
      <t>シャカイ</t>
    </rPh>
    <rPh sb="2" eb="4">
      <t>フクシ</t>
    </rPh>
    <rPh sb="4" eb="6">
      <t>ホウジン</t>
    </rPh>
    <rPh sb="6" eb="8">
      <t>オンシ</t>
    </rPh>
    <rPh sb="8" eb="10">
      <t>ザイダン</t>
    </rPh>
    <rPh sb="10" eb="11">
      <t>サイ</t>
    </rPh>
    <rPh sb="11" eb="12">
      <t>セイ</t>
    </rPh>
    <rPh sb="12" eb="13">
      <t>カイ</t>
    </rPh>
    <rPh sb="13" eb="15">
      <t>シブ</t>
    </rPh>
    <rPh sb="17" eb="20">
      <t>イバラキケン</t>
    </rPh>
    <rPh sb="20" eb="21">
      <t>サイ</t>
    </rPh>
    <rPh sb="21" eb="22">
      <t>セイ</t>
    </rPh>
    <rPh sb="22" eb="23">
      <t>カイ</t>
    </rPh>
    <rPh sb="23" eb="25">
      <t>ミト</t>
    </rPh>
    <rPh sb="25" eb="26">
      <t>サイ</t>
    </rPh>
    <rPh sb="26" eb="27">
      <t>セイ</t>
    </rPh>
    <rPh sb="27" eb="28">
      <t>カイ</t>
    </rPh>
    <rPh sb="28" eb="30">
      <t>ソウゴウ</t>
    </rPh>
    <rPh sb="30" eb="32">
      <t>ビョウイン</t>
    </rPh>
    <phoneticPr fontId="2"/>
  </si>
  <si>
    <t>社会医療法人社団さつき会　袖ヶ浦さつき台病院
看護師特定行為研修センター</t>
    <rPh sb="0" eb="2">
      <t>シャカイ</t>
    </rPh>
    <rPh sb="2" eb="4">
      <t>イリョウ</t>
    </rPh>
    <rPh sb="4" eb="6">
      <t>ホウジン</t>
    </rPh>
    <rPh sb="6" eb="8">
      <t>シャダン</t>
    </rPh>
    <rPh sb="11" eb="12">
      <t>カイ</t>
    </rPh>
    <rPh sb="13" eb="16">
      <t>ソデガウラ</t>
    </rPh>
    <rPh sb="19" eb="20">
      <t>ダイ</t>
    </rPh>
    <rPh sb="20" eb="22">
      <t>ビョウイン</t>
    </rPh>
    <rPh sb="23" eb="25">
      <t>カンゴ</t>
    </rPh>
    <rPh sb="25" eb="26">
      <t>シ</t>
    </rPh>
    <rPh sb="26" eb="28">
      <t>トクテイ</t>
    </rPh>
    <rPh sb="28" eb="30">
      <t>コウイ</t>
    </rPh>
    <rPh sb="30" eb="32">
      <t>ケンシュウ</t>
    </rPh>
    <phoneticPr fontId="2"/>
  </si>
  <si>
    <t>一般社団法人日本慢性期医療協会</t>
    <rPh sb="0" eb="2">
      <t>イッパン</t>
    </rPh>
    <rPh sb="2" eb="6">
      <t>シャダンホウジン</t>
    </rPh>
    <rPh sb="6" eb="15">
      <t>ニホン</t>
    </rPh>
    <phoneticPr fontId="2"/>
  </si>
  <si>
    <t>医療法人社団　明芳会</t>
    <phoneticPr fontId="2"/>
  </si>
  <si>
    <t>医療法人社団　明芳会</t>
    <rPh sb="0" eb="2">
      <t>イリョウ</t>
    </rPh>
    <rPh sb="2" eb="4">
      <t>ホウジン</t>
    </rPh>
    <rPh sb="4" eb="6">
      <t>シャダン</t>
    </rPh>
    <rPh sb="7" eb="10">
      <t>メイホウカイ</t>
    </rPh>
    <phoneticPr fontId="2"/>
  </si>
  <si>
    <t>学校法人青葉学園　東京医療保健大学大学院
看護学研究科看護学専攻</t>
    <phoneticPr fontId="2"/>
  </si>
  <si>
    <t>学校法人国際医療福祉大学　国際医療福祉大学大学院
医療福祉学研究科保健医療学専攻</t>
    <rPh sb="0" eb="2">
      <t>ガッコウ</t>
    </rPh>
    <rPh sb="2" eb="4">
      <t>ホウジン</t>
    </rPh>
    <rPh sb="4" eb="6">
      <t>コクサイ</t>
    </rPh>
    <rPh sb="6" eb="8">
      <t>イリョウ</t>
    </rPh>
    <rPh sb="8" eb="10">
      <t>フクシ</t>
    </rPh>
    <rPh sb="10" eb="12">
      <t>ダイガク</t>
    </rPh>
    <rPh sb="13" eb="15">
      <t>コクサイ</t>
    </rPh>
    <rPh sb="15" eb="17">
      <t>イリョウ</t>
    </rPh>
    <rPh sb="17" eb="19">
      <t>フクシ</t>
    </rPh>
    <rPh sb="19" eb="21">
      <t>ダイガク</t>
    </rPh>
    <rPh sb="21" eb="24">
      <t>ダイガクイン</t>
    </rPh>
    <rPh sb="25" eb="27">
      <t>イリョウ</t>
    </rPh>
    <rPh sb="27" eb="29">
      <t>フクシ</t>
    </rPh>
    <rPh sb="29" eb="30">
      <t>ガク</t>
    </rPh>
    <rPh sb="30" eb="33">
      <t>ケンキュウカ</t>
    </rPh>
    <rPh sb="33" eb="35">
      <t>ホケン</t>
    </rPh>
    <rPh sb="35" eb="37">
      <t>イリョウ</t>
    </rPh>
    <rPh sb="37" eb="38">
      <t>ガク</t>
    </rPh>
    <rPh sb="38" eb="40">
      <t>センコウ</t>
    </rPh>
    <phoneticPr fontId="2"/>
  </si>
  <si>
    <t>公益財団法人日産厚生会玉川病院</t>
    <phoneticPr fontId="2"/>
  </si>
  <si>
    <t>独立行政法人労働者健康安全機構</t>
    <phoneticPr fontId="2"/>
  </si>
  <si>
    <t>富山県立中央病院</t>
    <phoneticPr fontId="2"/>
  </si>
  <si>
    <t>社会医療法人財団慈泉会　相澤病院</t>
    <phoneticPr fontId="2"/>
  </si>
  <si>
    <t>県北西部地域医療センター　国保白鳥病院</t>
    <phoneticPr fontId="2"/>
  </si>
  <si>
    <t>医療法人名古屋澄心会　名古屋ハートセンター</t>
    <phoneticPr fontId="2"/>
  </si>
  <si>
    <t>国立大学法人名古屋大学　名古屋大学医学部附属病院</t>
    <rPh sb="0" eb="2">
      <t>コクリツ</t>
    </rPh>
    <rPh sb="2" eb="4">
      <t>ダイガク</t>
    </rPh>
    <rPh sb="4" eb="6">
      <t>ホウジン</t>
    </rPh>
    <rPh sb="6" eb="9">
      <t>ナゴヤ</t>
    </rPh>
    <rPh sb="9" eb="11">
      <t>ダイガク</t>
    </rPh>
    <rPh sb="12" eb="15">
      <t>ナゴヤ</t>
    </rPh>
    <rPh sb="15" eb="17">
      <t>ダイガク</t>
    </rPh>
    <rPh sb="17" eb="19">
      <t>イガク</t>
    </rPh>
    <rPh sb="19" eb="20">
      <t>ブ</t>
    </rPh>
    <rPh sb="20" eb="22">
      <t>フゾク</t>
    </rPh>
    <rPh sb="22" eb="24">
      <t>ビョウイン</t>
    </rPh>
    <phoneticPr fontId="2"/>
  </si>
  <si>
    <t>国立大学法人名古屋大学　名古屋大学医学部附属病院</t>
    <phoneticPr fontId="2"/>
  </si>
  <si>
    <t>医療法人藤井会石切生喜病院</t>
    <phoneticPr fontId="2"/>
  </si>
  <si>
    <t>社会福祉法人恩賜財団済生会支部大阪府済生会
泉南医療福祉センター</t>
    <rPh sb="0" eb="2">
      <t>シャカイ</t>
    </rPh>
    <rPh sb="2" eb="4">
      <t>フクシ</t>
    </rPh>
    <rPh sb="4" eb="6">
      <t>ホウジン</t>
    </rPh>
    <rPh sb="6" eb="8">
      <t>オンシ</t>
    </rPh>
    <rPh sb="8" eb="10">
      <t>ザイダン</t>
    </rPh>
    <rPh sb="10" eb="13">
      <t>サイセイカイ</t>
    </rPh>
    <rPh sb="13" eb="15">
      <t>シブ</t>
    </rPh>
    <rPh sb="15" eb="18">
      <t>オオサカフ</t>
    </rPh>
    <rPh sb="18" eb="21">
      <t>サイセイカイ</t>
    </rPh>
    <rPh sb="22" eb="23">
      <t>イズミ</t>
    </rPh>
    <rPh sb="23" eb="24">
      <t>ミナミ</t>
    </rPh>
    <rPh sb="24" eb="26">
      <t>イリョウ</t>
    </rPh>
    <rPh sb="26" eb="28">
      <t>フクシ</t>
    </rPh>
    <phoneticPr fontId="2"/>
  </si>
  <si>
    <t>社会福祉法人恩賜財団済生会支部大阪府済生会
泉南医療福祉センター</t>
    <phoneticPr fontId="2"/>
  </si>
  <si>
    <t>公立大学法人奈良県立医科大学</t>
    <phoneticPr fontId="2"/>
  </si>
  <si>
    <t>日本赤十字社和歌山医療センター</t>
    <phoneticPr fontId="2"/>
  </si>
  <si>
    <t>島根県</t>
    <rPh sb="0" eb="3">
      <t>シマネケン</t>
    </rPh>
    <phoneticPr fontId="2"/>
  </si>
  <si>
    <t>松江赤十字病院</t>
    <phoneticPr fontId="2"/>
  </si>
  <si>
    <t>学校法人川崎学園</t>
    <phoneticPr fontId="2"/>
  </si>
  <si>
    <t>医療法人茜会　ウエストジャパン看護専門学校</t>
    <phoneticPr fontId="2"/>
  </si>
  <si>
    <t>広島県</t>
    <rPh sb="0" eb="3">
      <t>ヒロシマケン</t>
    </rPh>
    <phoneticPr fontId="2"/>
  </si>
  <si>
    <t>地方独立行政法人　佐賀県立医療センター好生館</t>
    <phoneticPr fontId="2"/>
  </si>
  <si>
    <t>公益財団法人慈愛会　今村総合病院</t>
    <phoneticPr fontId="2"/>
  </si>
  <si>
    <t>http://www.westjapan-kango.jp/</t>
    <phoneticPr fontId="2"/>
  </si>
  <si>
    <t>看護部長の推薦</t>
    <rPh sb="0" eb="2">
      <t>カンゴ</t>
    </rPh>
    <rPh sb="2" eb="4">
      <t>ブチョウ</t>
    </rPh>
    <rPh sb="5" eb="7">
      <t>スイセン</t>
    </rPh>
    <phoneticPr fontId="3"/>
  </si>
  <si>
    <t>勤続1年以上の常勤看護師</t>
    <rPh sb="0" eb="2">
      <t>キンゾク</t>
    </rPh>
    <rPh sb="3" eb="6">
      <t>ネンイジョウ</t>
    </rPh>
    <rPh sb="7" eb="9">
      <t>ジョウキン</t>
    </rPh>
    <rPh sb="9" eb="12">
      <t>カンゴシ</t>
    </rPh>
    <phoneticPr fontId="3"/>
  </si>
  <si>
    <t>https://www.tamagawa-hosp.jp/</t>
    <phoneticPr fontId="2"/>
  </si>
  <si>
    <t>https://www.hiroshima-u.ac.jp/hosp/tokuteikenshu</t>
    <phoneticPr fontId="2"/>
  </si>
  <si>
    <t>http://shirotori-hosp.jp/index.html</t>
    <phoneticPr fontId="2"/>
  </si>
  <si>
    <t>訪問看護事業所に限る</t>
    <rPh sb="0" eb="2">
      <t>ホウモン</t>
    </rPh>
    <rPh sb="2" eb="4">
      <t>カンゴ</t>
    </rPh>
    <rPh sb="4" eb="7">
      <t>ジギョウショ</t>
    </rPh>
    <rPh sb="8" eb="9">
      <t>カギ</t>
    </rPh>
    <phoneticPr fontId="3"/>
  </si>
  <si>
    <t>https://tokutei-kangoshi.jp</t>
    <phoneticPr fontId="2"/>
  </si>
  <si>
    <t>・平成30年度看護師特定行為研修支援事業（宮城県）
・看護師の特定行為に係研修導入促進支援事業（厚生労働省）</t>
    <phoneticPr fontId="2"/>
  </si>
  <si>
    <t>共通科目講義・演習は放送大学、区分別科目講義は日本赤十字社作成</t>
    <rPh sb="0" eb="2">
      <t>キョウツウ</t>
    </rPh>
    <rPh sb="2" eb="4">
      <t>カモク</t>
    </rPh>
    <rPh sb="4" eb="6">
      <t>コウギ</t>
    </rPh>
    <rPh sb="7" eb="9">
      <t>エンシュウ</t>
    </rPh>
    <rPh sb="10" eb="12">
      <t>ホウソウ</t>
    </rPh>
    <rPh sb="12" eb="14">
      <t>ダイガク</t>
    </rPh>
    <rPh sb="15" eb="17">
      <t>クブン</t>
    </rPh>
    <rPh sb="17" eb="18">
      <t>ベツ</t>
    </rPh>
    <rPh sb="18" eb="20">
      <t>カモク</t>
    </rPh>
    <rPh sb="20" eb="22">
      <t>コウギ</t>
    </rPh>
    <rPh sb="23" eb="25">
      <t>ニホン</t>
    </rPh>
    <rPh sb="25" eb="28">
      <t>セキジュウジ</t>
    </rPh>
    <rPh sb="28" eb="29">
      <t>シャ</t>
    </rPh>
    <rPh sb="29" eb="31">
      <t>サクセイ</t>
    </rPh>
    <phoneticPr fontId="1"/>
  </si>
  <si>
    <t>キャリア開発ラダーレベルⅢ以上</t>
    <rPh sb="4" eb="6">
      <t>カイハツ</t>
    </rPh>
    <rPh sb="13" eb="15">
      <t>イジョウ</t>
    </rPh>
    <phoneticPr fontId="1"/>
  </si>
  <si>
    <t>各科目2名
計8名</t>
    <rPh sb="0" eb="1">
      <t>カク</t>
    </rPh>
    <rPh sb="1" eb="3">
      <t>カモク</t>
    </rPh>
    <rPh sb="4" eb="5">
      <t>メイ</t>
    </rPh>
    <rPh sb="6" eb="7">
      <t>ケイ</t>
    </rPh>
    <rPh sb="8" eb="9">
      <t>メイ</t>
    </rPh>
    <phoneticPr fontId="1"/>
  </si>
  <si>
    <t>12
（在籍期間最長24ヶ月）</t>
    <rPh sb="4" eb="6">
      <t>ザイセキ</t>
    </rPh>
    <rPh sb="6" eb="8">
      <t>キカン</t>
    </rPh>
    <rPh sb="8" eb="10">
      <t>サイチョウ</t>
    </rPh>
    <rPh sb="13" eb="14">
      <t>ゲツ</t>
    </rPh>
    <phoneticPr fontId="1"/>
  </si>
  <si>
    <t>一般公募は2020年度からの受入を検討中</t>
    <rPh sb="0" eb="2">
      <t>イッパン</t>
    </rPh>
    <rPh sb="2" eb="4">
      <t>コウボ</t>
    </rPh>
    <rPh sb="9" eb="11">
      <t>ネンド</t>
    </rPh>
    <rPh sb="14" eb="16">
      <t>ウケイレ</t>
    </rPh>
    <rPh sb="17" eb="19">
      <t>ケントウ</t>
    </rPh>
    <rPh sb="19" eb="20">
      <t>チュウ</t>
    </rPh>
    <phoneticPr fontId="3"/>
  </si>
  <si>
    <t>検討中</t>
    <rPh sb="0" eb="3">
      <t>ケントウチュウ</t>
    </rPh>
    <phoneticPr fontId="2"/>
  </si>
  <si>
    <t>http://www.ooizumi.or.jp</t>
    <phoneticPr fontId="2"/>
  </si>
  <si>
    <t>今後、一般公募も有りの予定</t>
    <rPh sb="0" eb="2">
      <t>コンゴ</t>
    </rPh>
    <rPh sb="3" eb="5">
      <t>イッパン</t>
    </rPh>
    <rPh sb="5" eb="7">
      <t>コウボ</t>
    </rPh>
    <rPh sb="8" eb="9">
      <t>ア</t>
    </rPh>
    <rPh sb="11" eb="13">
      <t>ヨテイ</t>
    </rPh>
    <phoneticPr fontId="3"/>
  </si>
  <si>
    <t>当会職員の場合のみ、奨学金制度有り</t>
    <rPh sb="0" eb="2">
      <t>トウカイ</t>
    </rPh>
    <rPh sb="2" eb="4">
      <t>ショクイン</t>
    </rPh>
    <rPh sb="5" eb="7">
      <t>バアイ</t>
    </rPh>
    <rPh sb="10" eb="13">
      <t>ショウガクキン</t>
    </rPh>
    <rPh sb="13" eb="15">
      <t>セイド</t>
    </rPh>
    <rPh sb="15" eb="16">
      <t>ア</t>
    </rPh>
    <phoneticPr fontId="3"/>
  </si>
  <si>
    <t>http://www.ai-hosp.or.jp/</t>
    <phoneticPr fontId="2"/>
  </si>
  <si>
    <t>希望する特定行為研修領域専門部門の看護経験が3年以上</t>
    <phoneticPr fontId="2"/>
  </si>
  <si>
    <t>所属施設における特定行為研修中における協力、研修受講後の活動への支援が得られること</t>
    <phoneticPr fontId="2"/>
  </si>
  <si>
    <t>所属施設における看護師の特定行為を進める方針を含めた推薦理由を所属長から受けることができる</t>
    <phoneticPr fontId="2"/>
  </si>
  <si>
    <t>個別選択可能</t>
    <phoneticPr fontId="2"/>
  </si>
  <si>
    <t>全部の科目に活用</t>
    <phoneticPr fontId="2"/>
  </si>
  <si>
    <t>S-QUE研究会</t>
    <phoneticPr fontId="2"/>
  </si>
  <si>
    <t>実習の全てを受講者が勤務する施設で受講可能</t>
    <phoneticPr fontId="2"/>
  </si>
  <si>
    <t>法人からの助成（法人グループに勤務する者に限り、法人グループからの奨学金制度を受けられる）</t>
    <phoneticPr fontId="2"/>
  </si>
  <si>
    <t>https://nagoya.heart-center.or.jp/nurse-tokutei.html</t>
    <phoneticPr fontId="2"/>
  </si>
  <si>
    <t>最長
12</t>
    <rPh sb="0" eb="2">
      <t>サイチョウ</t>
    </rPh>
    <phoneticPr fontId="3"/>
  </si>
  <si>
    <t>http://ishikiriseiki.or.jp/</t>
    <phoneticPr fontId="2"/>
  </si>
  <si>
    <t>当センターの看護師が対象</t>
    <rPh sb="0" eb="1">
      <t>トウ</t>
    </rPh>
    <rPh sb="6" eb="9">
      <t>カンゴシ</t>
    </rPh>
    <rPh sb="10" eb="12">
      <t>タイショウ</t>
    </rPh>
    <phoneticPr fontId="3"/>
  </si>
  <si>
    <t>所属長の推薦が必要</t>
    <rPh sb="0" eb="3">
      <t>ショゾクチョウ</t>
    </rPh>
    <rPh sb="4" eb="6">
      <t>スイセン</t>
    </rPh>
    <rPh sb="7" eb="9">
      <t>ヒツヨウ</t>
    </rPh>
    <phoneticPr fontId="3"/>
  </si>
  <si>
    <t>平成30年度医療関係者研修費等補助金　（看護師の特定行為に係る研修機関導入促進支援事業）</t>
    <rPh sb="0" eb="2">
      <t>ヘイセイ</t>
    </rPh>
    <rPh sb="4" eb="5">
      <t>ネン</t>
    </rPh>
    <rPh sb="5" eb="6">
      <t>ド</t>
    </rPh>
    <rPh sb="6" eb="8">
      <t>イリョウ</t>
    </rPh>
    <rPh sb="8" eb="11">
      <t>カンケイシャ</t>
    </rPh>
    <rPh sb="11" eb="13">
      <t>ケンシュウ</t>
    </rPh>
    <rPh sb="13" eb="14">
      <t>ヒ</t>
    </rPh>
    <rPh sb="14" eb="15">
      <t>トウ</t>
    </rPh>
    <rPh sb="15" eb="18">
      <t>ホジョキン</t>
    </rPh>
    <rPh sb="20" eb="23">
      <t>カンゴシ</t>
    </rPh>
    <rPh sb="24" eb="26">
      <t>トクテイ</t>
    </rPh>
    <rPh sb="26" eb="28">
      <t>コウイ</t>
    </rPh>
    <rPh sb="29" eb="30">
      <t>カカ</t>
    </rPh>
    <rPh sb="31" eb="33">
      <t>ケンシュウ</t>
    </rPh>
    <rPh sb="33" eb="35">
      <t>キカン</t>
    </rPh>
    <rPh sb="35" eb="37">
      <t>ドウニュウ</t>
    </rPh>
    <rPh sb="37" eb="39">
      <t>ソクシン</t>
    </rPh>
    <rPh sb="39" eb="41">
      <t>シエン</t>
    </rPh>
    <rPh sb="41" eb="43">
      <t>ジギョウ</t>
    </rPh>
    <phoneticPr fontId="3"/>
  </si>
  <si>
    <t>http://saiseikaisennan.jp/</t>
    <phoneticPr fontId="2"/>
  </si>
  <si>
    <t>http://tane.or.jp/works/nurse.html</t>
    <phoneticPr fontId="2"/>
  </si>
  <si>
    <t>キャリア開発ラダーレベルⅢを取得していることが望ましい</t>
    <rPh sb="4" eb="6">
      <t>カイハツ</t>
    </rPh>
    <rPh sb="14" eb="16">
      <t>シュトク</t>
    </rPh>
    <rPh sb="23" eb="24">
      <t>ノゾ</t>
    </rPh>
    <phoneticPr fontId="3"/>
  </si>
  <si>
    <t>区分別科目につては赤十字のものを使用</t>
    <rPh sb="0" eb="2">
      <t>クブン</t>
    </rPh>
    <rPh sb="2" eb="3">
      <t>ベツ</t>
    </rPh>
    <rPh sb="3" eb="5">
      <t>カモク</t>
    </rPh>
    <rPh sb="9" eb="12">
      <t>セキジュウジ</t>
    </rPh>
    <rPh sb="16" eb="18">
      <t>シヨウ</t>
    </rPh>
    <phoneticPr fontId="3"/>
  </si>
  <si>
    <t>http://www.wakayama-med.jrc.or.jp</t>
    <phoneticPr fontId="2"/>
  </si>
  <si>
    <t>その他</t>
    <phoneticPr fontId="2"/>
  </si>
  <si>
    <t>日本学生支援機構奨学金
学内関係者は奨学金制度あり</t>
    <rPh sb="12" eb="14">
      <t>ガクナイ</t>
    </rPh>
    <phoneticPr fontId="2"/>
  </si>
  <si>
    <t>12～24</t>
    <phoneticPr fontId="2"/>
  </si>
  <si>
    <t>神奈川県</t>
  </si>
  <si>
    <t>横浜市立みなと赤十字病院</t>
  </si>
  <si>
    <t>12～24</t>
  </si>
  <si>
    <t>1.一般公募の有無</t>
  </si>
  <si>
    <t>区分別科目は日赤e-ラーニング</t>
  </si>
  <si>
    <t>なし</t>
  </si>
  <si>
    <t>http://www.yokohama.jrc.or.jp/</t>
  </si>
  <si>
    <t>2.看護師経験年数</t>
  </si>
  <si>
    <t>3.その他（自由記述）</t>
  </si>
  <si>
    <t>看護部長の推薦を有すること</t>
  </si>
  <si>
    <t>島根県</t>
  </si>
  <si>
    <t>松江市立病院</t>
  </si>
  <si>
    <t>外部からの受講者に対し受講費用の一部助成あり</t>
  </si>
  <si>
    <t>富山県</t>
  </si>
  <si>
    <t>南砺市民病院</t>
  </si>
  <si>
    <t>http://shiminhp.city.nanto.toyama.jp</t>
  </si>
  <si>
    <t>滋賀県</t>
  </si>
  <si>
    <t>国立大学法人滋賀医科大学</t>
  </si>
  <si>
    <t>18（術後疼痛管理関連）
12（その他）</t>
  </si>
  <si>
    <t>滋賀県内の施設の方は、滋賀県の補助が有ります。</t>
  </si>
  <si>
    <t>http://www.shiga-med.ac.jp/~tokutei/　</t>
  </si>
  <si>
    <t>準備中</t>
    <rPh sb="0" eb="3">
      <t>ジュンビチュウ</t>
    </rPh>
    <phoneticPr fontId="2"/>
  </si>
  <si>
    <t>社会医療法人社団正志会　花と森の東京病院</t>
  </si>
  <si>
    <t>3名</t>
  </si>
  <si>
    <t>1回</t>
  </si>
  <si>
    <t>12か月</t>
  </si>
  <si>
    <t>受講者の法人を限定しており、受講料は無料で開講</t>
  </si>
  <si>
    <t>https://hanamorithp.jp</t>
  </si>
  <si>
    <t>大阪府</t>
  </si>
  <si>
    <t>社会医療法人　愛仁会</t>
  </si>
  <si>
    <t>http://www.aijinkai.or.jp/index.html</t>
  </si>
  <si>
    <t>静岡県</t>
  </si>
  <si>
    <t>国立大学法人浜松医科大学
浜松医科大学医学部附属病院</t>
  </si>
  <si>
    <t>https://www.hama-med.ac.jp/hos/index.html</t>
  </si>
  <si>
    <t>2020年より公募予定</t>
  </si>
  <si>
    <t>鳥取県</t>
  </si>
  <si>
    <t>鳥取赤十字病院</t>
  </si>
  <si>
    <t>共通科目は放送大学
区分別科目は日本赤十字社作成</t>
  </si>
  <si>
    <t>kangobu1@tottori-med.jrc.or.jp</t>
  </si>
  <si>
    <t>受講資格要件あり</t>
  </si>
  <si>
    <t>熊本県</t>
  </si>
  <si>
    <t>独立行政法人国立病院機構熊本医療センター</t>
  </si>
  <si>
    <t>https://kumamoto.hosp.go.jp</t>
  </si>
  <si>
    <t>e-ﾗｰﾆﾝｸﾞを活用するが、集合研修で実施</t>
  </si>
  <si>
    <t>　準備中</t>
  </si>
  <si>
    <t>学校法人自治医科大学　自治医科大学</t>
    <rPh sb="0" eb="2">
      <t>ガッコウ</t>
    </rPh>
    <rPh sb="2" eb="4">
      <t>ホウジン</t>
    </rPh>
    <rPh sb="4" eb="6">
      <t>ジチ</t>
    </rPh>
    <rPh sb="6" eb="8">
      <t>イカ</t>
    </rPh>
    <rPh sb="8" eb="10">
      <t>ダイガク</t>
    </rPh>
    <rPh sb="11" eb="13">
      <t>ジチ</t>
    </rPh>
    <rPh sb="13" eb="15">
      <t>イカ</t>
    </rPh>
    <rPh sb="15" eb="17">
      <t>ダイガク</t>
    </rPh>
    <phoneticPr fontId="2"/>
  </si>
  <si>
    <t>市立敦賀病院</t>
    <phoneticPr fontId="2"/>
  </si>
  <si>
    <t>原則、所属する機関の施設長・所属長の推薦を有すること。</t>
  </si>
  <si>
    <t>研修生の所属施設での臨地実習を行うことができること。</t>
    <phoneticPr fontId="2"/>
  </si>
  <si>
    <t>通算3年以上は関連領域の実務経験があることが望ましい。</t>
    <phoneticPr fontId="2"/>
  </si>
  <si>
    <t>佐賀県</t>
  </si>
  <si>
    <t>地方独立行政法人　佐賀県医療センター好生館</t>
  </si>
  <si>
    <t>http://www.koseikan.jp</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</si>
</sst>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sz val="10"/>
      <name val="ＭＳ Ｐゴシック"/>
      <family val="3"/>
      <charset val="128"/>
      <scheme val="minor"/>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b/>
      <sz val="10"/>
      <name val="ＭＳ Ｐゴシック"/>
      <family val="3"/>
      <charset val="128"/>
      <scheme val="minor"/>
    </font>
    <font>
      <sz val="12"/>
      <name val="ＭＳ Ｐゴシック"/>
      <family val="3"/>
      <charset val="128"/>
      <scheme val="minor"/>
    </font>
    <font>
      <u/>
      <sz val="10"/>
      <color theme="1"/>
      <name val="ＭＳ Ｐゴシック"/>
      <family val="3"/>
      <charset val="128"/>
      <scheme val="minor"/>
    </font>
    <font>
      <sz val="6"/>
      <name val="ＭＳ Ｐゴシック"/>
      <family val="3"/>
      <charset val="128"/>
    </font>
    <font>
      <sz val="11"/>
      <name val="ＭＳ Ｐゴシック"/>
      <family val="3"/>
      <charset val="128"/>
      <scheme val="minor"/>
    </font>
    <font>
      <b/>
      <sz val="16"/>
      <name val="ＭＳ Ｐゴシック"/>
      <family val="3"/>
      <charset val="128"/>
      <scheme val="minor"/>
    </font>
    <font>
      <b/>
      <u/>
      <sz val="10"/>
      <name val="ＭＳ Ｐゴシック"/>
      <family val="3"/>
      <charset val="128"/>
      <scheme val="minor"/>
    </font>
    <font>
      <b/>
      <sz val="11"/>
      <name val="ＭＳ Ｐゴシック"/>
      <family val="3"/>
      <charset val="128"/>
      <scheme val="minor"/>
    </font>
    <font>
      <u/>
      <sz val="10"/>
      <color rgb="FF0000CC"/>
      <name val="ＭＳ Ｐゴシック"/>
      <family val="3"/>
      <charset val="128"/>
      <scheme val="minor"/>
    </font>
    <font>
      <sz val="10"/>
      <color rgb="FF0000CC"/>
      <name val="ＭＳ Ｐゴシック"/>
      <family val="3"/>
      <charset val="128"/>
      <scheme val="minor"/>
    </font>
    <font>
      <b/>
      <sz val="10"/>
      <color theme="1"/>
      <name val="ＭＳ Ｐゴシック"/>
      <family val="3"/>
      <charset val="128"/>
      <scheme val="minor"/>
    </font>
    <font>
      <u/>
      <sz val="10"/>
      <color theme="10"/>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u/>
      <sz val="14"/>
      <color theme="10"/>
      <name val="ＭＳ Ｐゴシック"/>
      <family val="3"/>
      <charset val="128"/>
      <scheme val="minor"/>
    </font>
    <font>
      <b/>
      <u/>
      <sz val="14"/>
      <color rgb="FF0000CC"/>
      <name val="ＭＳ Ｐゴシック"/>
      <family val="3"/>
      <charset val="128"/>
      <scheme val="minor"/>
    </font>
    <font>
      <b/>
      <u/>
      <sz val="16"/>
      <color theme="10"/>
      <name val="ＭＳ Ｐゴシック"/>
      <family val="3"/>
      <charset val="128"/>
      <scheme val="minor"/>
    </font>
    <font>
      <b/>
      <u/>
      <sz val="16"/>
      <color rgb="FF0000CC"/>
      <name val="ＭＳ Ｐゴシック"/>
      <family val="3"/>
      <charset val="128"/>
      <scheme val="minor"/>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7">
    <xf numFmtId="0" fontId="0" fillId="0" borderId="0">
      <alignment vertical="center"/>
    </xf>
    <xf numFmtId="0" fontId="4" fillId="0" borderId="0" applyNumberFormat="0" applyFill="0" applyBorder="0" applyAlignment="0" applyProtection="0">
      <alignment vertical="center"/>
    </xf>
    <xf numFmtId="9" fontId="6" fillId="0" borderId="0" applyFont="0" applyFill="0" applyBorder="0" applyAlignment="0" applyProtection="0">
      <alignment vertical="center"/>
    </xf>
    <xf numFmtId="38" fontId="7" fillId="0" borderId="0" applyFont="0" applyFill="0" applyBorder="0" applyAlignment="0" applyProtection="0"/>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6"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5">
    <xf numFmtId="0" fontId="0" fillId="0" borderId="0" xfId="0">
      <alignment vertical="center"/>
    </xf>
    <xf numFmtId="0" fontId="10" fillId="0" borderId="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0" xfId="26" applyFont="1" applyFill="1" applyBorder="1" applyAlignment="1">
      <alignment horizontal="left" vertical="center"/>
    </xf>
    <xf numFmtId="0" fontId="13"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5" fillId="0" borderId="11" xfId="0" applyFont="1" applyFill="1" applyBorder="1" applyAlignment="1">
      <alignment vertical="center" wrapText="1"/>
    </xf>
    <xf numFmtId="0" fontId="5" fillId="0" borderId="14" xfId="26" applyFont="1" applyFill="1" applyBorder="1" applyAlignment="1">
      <alignment horizontal="left" vertical="center"/>
    </xf>
    <xf numFmtId="0" fontId="13" fillId="0" borderId="0" xfId="0" applyFont="1" applyFill="1">
      <alignment vertical="center"/>
    </xf>
    <xf numFmtId="0" fontId="5" fillId="0" borderId="0" xfId="0" applyFont="1" applyFill="1" applyAlignment="1">
      <alignment horizontal="center" vertical="center"/>
    </xf>
    <xf numFmtId="0" fontId="5" fillId="0" borderId="2" xfId="0" applyFont="1" applyFill="1" applyBorder="1" applyAlignment="1">
      <alignment vertical="center" wrapText="1"/>
    </xf>
    <xf numFmtId="0" fontId="16"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5" fillId="0" borderId="2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4"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0" xfId="0" applyFont="1" applyFill="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21" fillId="0" borderId="2" xfId="0" applyFont="1" applyFill="1" applyBorder="1" applyAlignment="1">
      <alignment horizontal="center" vertical="center"/>
    </xf>
    <xf numFmtId="0" fontId="13" fillId="0" borderId="0" xfId="0" applyFont="1" applyFill="1" applyBorder="1">
      <alignment vertical="center"/>
    </xf>
    <xf numFmtId="0" fontId="5" fillId="0" borderId="0" xfId="0" applyFont="1" applyFill="1" applyBorder="1" applyAlignment="1">
      <alignment horizontal="center" vertical="center"/>
    </xf>
    <xf numFmtId="0" fontId="3" fillId="0" borderId="0" xfId="0" applyFont="1" applyFill="1" applyBorder="1">
      <alignment vertical="center"/>
    </xf>
    <xf numFmtId="0" fontId="5" fillId="0" borderId="0" xfId="26" applyFont="1" applyFill="1" applyBorder="1">
      <alignment vertical="center"/>
    </xf>
    <xf numFmtId="0" fontId="9" fillId="0" borderId="0" xfId="0" applyFont="1" applyFill="1" applyBorder="1" applyAlignment="1">
      <alignment horizontal="center" vertical="center"/>
    </xf>
    <xf numFmtId="0" fontId="24"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7" fillId="0" borderId="0" xfId="1"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2" xfId="0" applyFont="1" applyFill="1" applyBorder="1" applyAlignment="1">
      <alignment horizontal="left" vertical="center"/>
    </xf>
    <xf numFmtId="0" fontId="13"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3" xfId="0" applyFont="1" applyFill="1" applyBorder="1" applyAlignment="1">
      <alignment horizontal="left" vertical="center"/>
    </xf>
    <xf numFmtId="0" fontId="3" fillId="0" borderId="1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8" xfId="0" applyFont="1" applyFill="1" applyBorder="1" applyAlignment="1">
      <alignment vertical="center" wrapText="1"/>
    </xf>
    <xf numFmtId="0" fontId="3" fillId="0"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26" applyFont="1" applyFill="1" applyBorder="1" applyAlignment="1">
      <alignment horizontal="left" vertical="center"/>
    </xf>
    <xf numFmtId="0" fontId="5" fillId="0" borderId="13" xfId="26" applyFont="1" applyFill="1" applyBorder="1" applyAlignment="1">
      <alignment horizontal="left" vertical="center"/>
    </xf>
    <xf numFmtId="49" fontId="5" fillId="0" borderId="2"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12" xfId="0" applyFont="1" applyFill="1" applyBorder="1" applyAlignment="1">
      <alignment vertical="center" wrapText="1"/>
    </xf>
    <xf numFmtId="0" fontId="5" fillId="0" borderId="10" xfId="0" applyFont="1" applyFill="1" applyBorder="1" applyAlignment="1">
      <alignment vertical="center" wrapText="1"/>
    </xf>
    <xf numFmtId="0" fontId="5" fillId="0" borderId="8" xfId="0" applyFont="1" applyFill="1" applyBorder="1" applyAlignment="1">
      <alignment vertical="center" wrapText="1"/>
    </xf>
    <xf numFmtId="0" fontId="19" fillId="0" borderId="4" xfId="0" applyFont="1" applyFill="1" applyBorder="1" applyAlignment="1">
      <alignment horizontal="center" vertical="center"/>
    </xf>
    <xf numFmtId="0" fontId="19" fillId="0" borderId="8" xfId="0"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0" fontId="9" fillId="0" borderId="2" xfId="0"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9"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49" fontId="3" fillId="0" borderId="3" xfId="0" applyNumberFormat="1" applyFont="1" applyFill="1" applyBorder="1" applyAlignment="1">
      <alignment horizontal="center" vertical="center"/>
    </xf>
    <xf numFmtId="0" fontId="26" fillId="0" borderId="2"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17" fillId="0" borderId="2" xfId="1"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8" xfId="0" applyFont="1" applyFill="1" applyBorder="1" applyAlignment="1">
      <alignment vertical="center" wrapText="1"/>
    </xf>
    <xf numFmtId="0" fontId="3" fillId="0" borderId="12"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9" fillId="0" borderId="8"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5" fillId="0" borderId="4"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20" fillId="0" borderId="2" xfId="1" applyFont="1" applyFill="1" applyBorder="1" applyAlignment="1">
      <alignment horizontal="center" vertical="center"/>
    </xf>
    <xf numFmtId="0" fontId="3" fillId="0" borderId="2"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6" fillId="0" borderId="4" xfId="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5"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3" xfId="0" applyFont="1" applyFill="1" applyBorder="1" applyAlignment="1">
      <alignment horizontal="left" vertical="center"/>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4" fillId="0" borderId="8"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8" xfId="0" applyFont="1" applyFill="1" applyBorder="1" applyAlignment="1">
      <alignment horizontal="left" vertical="center"/>
    </xf>
    <xf numFmtId="0" fontId="24" fillId="0" borderId="3" xfId="0" applyFont="1" applyFill="1" applyBorder="1" applyAlignment="1">
      <alignment horizontal="left" vertical="center" wrapText="1"/>
    </xf>
    <xf numFmtId="0" fontId="26" fillId="0" borderId="4"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8" xfId="1" applyFont="1" applyFill="1" applyBorder="1" applyAlignment="1">
      <alignment horizontal="center" vertical="center"/>
    </xf>
    <xf numFmtId="0" fontId="5" fillId="0" borderId="3" xfId="0" applyFont="1" applyFill="1" applyBorder="1" applyAlignment="1">
      <alignment horizontal="left" vertical="center"/>
    </xf>
    <xf numFmtId="0" fontId="26" fillId="0" borderId="3" xfId="1" applyFont="1" applyFill="1" applyBorder="1" applyAlignment="1">
      <alignment horizontal="center" vertical="center"/>
    </xf>
    <xf numFmtId="0" fontId="17" fillId="0" borderId="2" xfId="1" applyFont="1" applyFill="1" applyBorder="1" applyAlignment="1">
      <alignment horizontal="center" vertical="center" wrapText="1"/>
    </xf>
    <xf numFmtId="0" fontId="5" fillId="0" borderId="13" xfId="0" applyFont="1" applyFill="1" applyBorder="1" applyAlignment="1">
      <alignment horizontal="left" vertical="center" wrapText="1"/>
    </xf>
    <xf numFmtId="0" fontId="18" fillId="0" borderId="2" xfId="0" applyFont="1" applyFill="1" applyBorder="1" applyAlignment="1">
      <alignment horizontal="center" vertical="center"/>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27" fillId="0" borderId="3" xfId="1" applyFont="1" applyFill="1" applyBorder="1" applyAlignment="1">
      <alignment horizontal="center" vertical="center" wrapText="1"/>
    </xf>
    <xf numFmtId="0" fontId="5" fillId="0" borderId="2" xfId="26" applyFont="1" applyFill="1" applyBorder="1" applyAlignment="1">
      <alignment horizontal="left" vertical="center"/>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4" fillId="0" borderId="2" xfId="1" applyFill="1" applyBorder="1" applyAlignment="1">
      <alignment horizontal="center" vertical="center"/>
    </xf>
    <xf numFmtId="49" fontId="5"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5" fillId="0" borderId="11" xfId="26" applyFont="1" applyFill="1" applyBorder="1" applyAlignment="1">
      <alignment horizontal="left" vertical="center"/>
    </xf>
    <xf numFmtId="0" fontId="5" fillId="0" borderId="13" xfId="26" applyFont="1" applyFill="1" applyBorder="1" applyAlignment="1">
      <alignment horizontal="left" vertical="center"/>
    </xf>
    <xf numFmtId="0" fontId="26" fillId="0" borderId="2" xfId="1" applyFont="1" applyFill="1" applyBorder="1" applyAlignment="1">
      <alignment horizontal="center" vertical="center"/>
    </xf>
    <xf numFmtId="0" fontId="27" fillId="0" borderId="2" xfId="1" applyFont="1" applyFill="1" applyBorder="1" applyAlignment="1">
      <alignment horizontal="center" vertical="center"/>
    </xf>
    <xf numFmtId="0" fontId="5" fillId="0" borderId="2" xfId="26" applyFont="1" applyFill="1" applyBorder="1" applyAlignment="1">
      <alignment horizontal="left" vertical="center" wrapText="1"/>
    </xf>
    <xf numFmtId="0" fontId="5" fillId="0" borderId="11" xfId="26"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22" xfId="0" applyFont="1" applyFill="1" applyBorder="1" applyAlignment="1">
      <alignment horizontal="left" vertical="top" wrapText="1"/>
    </xf>
    <xf numFmtId="0" fontId="9" fillId="0" borderId="2" xfId="0" applyFont="1" applyFill="1" applyBorder="1" applyAlignment="1">
      <alignment horizontal="center" vertical="top" wrapText="1"/>
    </xf>
    <xf numFmtId="0" fontId="5" fillId="0" borderId="22" xfId="0" applyFont="1" applyFill="1" applyBorder="1" applyAlignment="1">
      <alignment horizontal="left" vertical="center" wrapText="1"/>
    </xf>
    <xf numFmtId="0" fontId="17" fillId="0" borderId="3" xfId="1" applyFont="1" applyFill="1" applyBorder="1" applyAlignment="1">
      <alignment horizontal="center" vertical="center"/>
    </xf>
    <xf numFmtId="0" fontId="13" fillId="0" borderId="2" xfId="26" applyFont="1" applyFill="1" applyBorder="1" applyAlignment="1">
      <alignment horizontal="center" vertical="center"/>
    </xf>
    <xf numFmtId="0" fontId="14" fillId="0" borderId="2" xfId="0" applyFont="1" applyFill="1" applyBorder="1" applyAlignment="1">
      <alignment horizontal="center" vertical="center"/>
    </xf>
    <xf numFmtId="0" fontId="5" fillId="0" borderId="3"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1" xfId="0" applyFont="1" applyFill="1" applyBorder="1" applyAlignment="1">
      <alignment horizontal="left" vertical="center" wrapText="1"/>
    </xf>
    <xf numFmtId="0" fontId="9" fillId="0" borderId="22" xfId="0" applyFont="1" applyFill="1" applyBorder="1" applyAlignment="1">
      <alignment horizontal="center" vertical="center"/>
    </xf>
    <xf numFmtId="0" fontId="26" fillId="0" borderId="3"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5" fillId="0" borderId="2" xfId="26" applyFont="1" applyFill="1" applyBorder="1" applyAlignment="1">
      <alignment horizontal="center" vertical="center"/>
    </xf>
    <xf numFmtId="0" fontId="24" fillId="0" borderId="2" xfId="26" applyFont="1" applyFill="1" applyBorder="1" applyAlignment="1">
      <alignment horizontal="left" vertical="center"/>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4"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22" fillId="0" borderId="2"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0" fillId="0" borderId="0" xfId="0" applyFill="1">
      <alignment vertical="center"/>
    </xf>
    <xf numFmtId="0" fontId="16" fillId="0" borderId="8" xfId="0" applyFont="1" applyFill="1" applyBorder="1" applyAlignment="1">
      <alignment horizontal="center" vertical="center"/>
    </xf>
    <xf numFmtId="0" fontId="9" fillId="0" borderId="2"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5" fillId="0" borderId="3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 xfId="0" applyFont="1" applyFill="1" applyBorder="1" applyAlignment="1">
      <alignment vertical="center" wrapText="1"/>
    </xf>
    <xf numFmtId="0" fontId="20" fillId="0" borderId="2" xfId="1" applyFont="1" applyFill="1" applyBorder="1" applyAlignment="1">
      <alignment horizontal="center" vertical="center" wrapText="1"/>
    </xf>
    <xf numFmtId="0" fontId="5" fillId="0" borderId="4" xfId="0" applyFont="1" applyFill="1" applyBorder="1" applyAlignment="1">
      <alignment vertical="center" wrapText="1"/>
    </xf>
    <xf numFmtId="0" fontId="28"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17" fillId="0" borderId="4" xfId="1" applyFont="1" applyFill="1" applyBorder="1" applyAlignment="1">
      <alignment horizontal="center" vertical="center"/>
    </xf>
    <xf numFmtId="0" fontId="29" fillId="0" borderId="8" xfId="1" applyFont="1" applyFill="1" applyBorder="1" applyAlignment="1">
      <alignment horizontal="center" vertical="center" wrapText="1"/>
    </xf>
    <xf numFmtId="0" fontId="17" fillId="0" borderId="8" xfId="1" applyFont="1" applyFill="1" applyBorder="1" applyAlignment="1">
      <alignment horizontal="center" vertical="center"/>
    </xf>
    <xf numFmtId="0" fontId="27" fillId="0" borderId="4"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3" fillId="0" borderId="13" xfId="0" applyFont="1" applyFill="1" applyBorder="1" applyAlignment="1">
      <alignment vertical="center" wrapText="1"/>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10" fillId="0" borderId="32"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30" xfId="0" applyFont="1" applyFill="1" applyBorder="1" applyAlignment="1">
      <alignment horizontal="left" vertical="center"/>
    </xf>
    <xf numFmtId="0" fontId="6" fillId="0" borderId="9" xfId="0" applyFont="1" applyFill="1" applyBorder="1" applyAlignment="1">
      <alignment horizontal="center" vertical="center" wrapText="1"/>
    </xf>
    <xf numFmtId="0" fontId="3" fillId="0" borderId="31" xfId="0" applyFont="1" applyFill="1" applyBorder="1" applyAlignment="1">
      <alignment horizontal="left" vertical="center" wrapText="1"/>
    </xf>
    <xf numFmtId="0" fontId="4" fillId="0" borderId="9" xfId="1"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left" vertical="center" shrinkToFi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27">
    <cellStyle name="パーセント 2" xfId="2"/>
    <cellStyle name="ハイパーリンク" xfId="1" builtinId="8"/>
    <cellStyle name="桁区切り 2" xfId="3"/>
    <cellStyle name="桁区切り 3" xfId="4"/>
    <cellStyle name="桁区切り 4" xfId="5"/>
    <cellStyle name="桁区切り 5" xfId="6"/>
    <cellStyle name="桁区切り 6" xfId="7"/>
    <cellStyle name="桁区切り 7" xfId="8"/>
    <cellStyle name="標準" xfId="0" builtinId="0"/>
    <cellStyle name="標準 10" xfId="9"/>
    <cellStyle name="標準 11" xfId="10"/>
    <cellStyle name="標準 12" xfId="11"/>
    <cellStyle name="標準 13" xfId="12"/>
    <cellStyle name="標準 14" xfId="13"/>
    <cellStyle name="標準 15" xfId="14"/>
    <cellStyle name="標準 16" xfId="15"/>
    <cellStyle name="標準 17" xfId="16"/>
    <cellStyle name="標準 18" xfId="17"/>
    <cellStyle name="標準 2" xfId="18"/>
    <cellStyle name="標準 2 2" xfId="19"/>
    <cellStyle name="標準 3" xfId="20"/>
    <cellStyle name="標準 4" xfId="21"/>
    <cellStyle name="標準 5" xfId="22"/>
    <cellStyle name="標準 6" xfId="23"/>
    <cellStyle name="標準 7" xfId="24"/>
    <cellStyle name="標準 8" xfId="25"/>
    <cellStyle name="標準 9" xfId="26"/>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n-yu.jp/graduate/" TargetMode="External"/><Relationship Id="rId21" Type="http://schemas.openxmlformats.org/officeDocument/2006/relationships/hyperlink" Target="http://jamcf.jp/symposium_tokuteikoui.html" TargetMode="External"/><Relationship Id="rId34" Type="http://schemas.openxmlformats.org/officeDocument/2006/relationships/hyperlink" Target="http://www.thcu.ac.jp/graduate/nursing/master/" TargetMode="External"/><Relationship Id="rId42" Type="http://schemas.openxmlformats.org/officeDocument/2006/relationships/hyperlink" Target="http://www.nishioka-hosp.jp/" TargetMode="External"/><Relationship Id="rId47" Type="http://schemas.openxmlformats.org/officeDocument/2006/relationships/hyperlink" Target="http://www.houju.or.jp/kango/tokutei.html" TargetMode="External"/><Relationship Id="rId50" Type="http://schemas.openxmlformats.org/officeDocument/2006/relationships/hyperlink" Target="http://www.akita-med.jrc.or.jp/" TargetMode="External"/><Relationship Id="rId55" Type="http://schemas.openxmlformats.org/officeDocument/2006/relationships/hyperlink" Target="https://www.seirei.ac.jp/gakuen/" TargetMode="External"/><Relationship Id="rId63" Type="http://schemas.openxmlformats.org/officeDocument/2006/relationships/hyperlink" Target="http://tsuruga-hp.jp/" TargetMode="External"/><Relationship Id="rId68" Type="http://schemas.openxmlformats.org/officeDocument/2006/relationships/hyperlink" Target="https://www.corp.hyo-med.ac.jp/iryojin-center.html" TargetMode="External"/><Relationship Id="rId76" Type="http://schemas.openxmlformats.org/officeDocument/2006/relationships/hyperlink" Target="http://www.jichi.ac.jp/tokutei/index.html" TargetMode="External"/><Relationship Id="rId84" Type="http://schemas.openxmlformats.org/officeDocument/2006/relationships/hyperlink" Target="http://com4.kufm.kagoshima-u.ac.jp/~tokutei/" TargetMode="External"/><Relationship Id="rId89" Type="http://schemas.openxmlformats.org/officeDocument/2006/relationships/hyperlink" Target="https://www.hiroshima-u.ac.jp/hosp/tokuteikenshu" TargetMode="External"/><Relationship Id="rId97" Type="http://schemas.openxmlformats.org/officeDocument/2006/relationships/hyperlink" Target="http://www.wakayama-med.jrc.or.jp/" TargetMode="External"/><Relationship Id="rId7" Type="http://schemas.openxmlformats.org/officeDocument/2006/relationships/hyperlink" Target="http://www.osaka-kangokyokai.or.jp/CMS/00715.html" TargetMode="External"/><Relationship Id="rId71" Type="http://schemas.openxmlformats.org/officeDocument/2006/relationships/hyperlink" Target="http://jin-aikai.com/urasoe-sogo/relaition/index.html" TargetMode="External"/><Relationship Id="rId92" Type="http://schemas.openxmlformats.org/officeDocument/2006/relationships/hyperlink" Target="http://www.ooizumi.or.jp/" TargetMode="External"/><Relationship Id="rId2" Type="http://schemas.openxmlformats.org/officeDocument/2006/relationships/hyperlink" Target="http://tane.or.jp/works/nurse.html" TargetMode="External"/><Relationship Id="rId16" Type="http://schemas.openxmlformats.org/officeDocument/2006/relationships/hyperlink" Target="http://www.hosp.tsukuba.ac.jp/kango_tokutei/" TargetMode="External"/><Relationship Id="rId29" Type="http://schemas.openxmlformats.org/officeDocument/2006/relationships/hyperlink" Target="http://www.iwate-med.ac.jp/hospital/ant/" TargetMode="External"/><Relationship Id="rId11" Type="http://schemas.openxmlformats.org/officeDocument/2006/relationships/hyperlink" Target="http://www.naramed-u.ac.jp/university/kanrenshisetsu/careershien/tokuteikouikenshu.html" TargetMode="External"/><Relationship Id="rId24" Type="http://schemas.openxmlformats.org/officeDocument/2006/relationships/hyperlink" Target="http://www.mattohp.jp/medic/tokuteikoui.html" TargetMode="External"/><Relationship Id="rId32" Type="http://schemas.openxmlformats.org/officeDocument/2006/relationships/hyperlink" Target="http://mihara-ibbv.jp/hp/" TargetMode="External"/><Relationship Id="rId37" Type="http://schemas.openxmlformats.org/officeDocument/2006/relationships/hyperlink" Target="http://www.musashino.jrc.or.jp/" TargetMode="External"/><Relationship Id="rId40" Type="http://schemas.openxmlformats.org/officeDocument/2006/relationships/hyperlink" Target="http://www.kyoaikai.com/" TargetMode="External"/><Relationship Id="rId45" Type="http://schemas.openxmlformats.org/officeDocument/2006/relationships/hyperlink" Target="http://toyama-nishi.jp/" TargetMode="External"/><Relationship Id="rId53" Type="http://schemas.openxmlformats.org/officeDocument/2006/relationships/hyperlink" Target="https://www.nantoku.org/" TargetMode="External"/><Relationship Id="rId58" Type="http://schemas.openxmlformats.org/officeDocument/2006/relationships/hyperlink" Target="http://www.tohno.gfkosei.or.jp/" TargetMode="External"/><Relationship Id="rId66" Type="http://schemas.openxmlformats.org/officeDocument/2006/relationships/hyperlink" Target="http://www.ims.gr.jp/group/" TargetMode="External"/><Relationship Id="rId74" Type="http://schemas.openxmlformats.org/officeDocument/2006/relationships/hyperlink" Target="http://www.saiseikai-otaru.jp/" TargetMode="External"/><Relationship Id="rId79" Type="http://schemas.openxmlformats.org/officeDocument/2006/relationships/hyperlink" Target="http://tokutei2.sukagawahp.com/moodle/" TargetMode="External"/><Relationship Id="rId87" Type="http://schemas.openxmlformats.org/officeDocument/2006/relationships/hyperlink" Target="http://www.westjapan-kango.jp/" TargetMode="External"/><Relationship Id="rId5" Type="http://schemas.openxmlformats.org/officeDocument/2006/relationships/hyperlink" Target="http://www.aijinkai.or.jp/index.html" TargetMode="External"/><Relationship Id="rId61" Type="http://schemas.openxmlformats.org/officeDocument/2006/relationships/hyperlink" Target="https://www.inahp.jp/" TargetMode="External"/><Relationship Id="rId82" Type="http://schemas.openxmlformats.org/officeDocument/2006/relationships/hyperlink" Target="http://www.saichu.jp/" TargetMode="External"/><Relationship Id="rId90" Type="http://schemas.openxmlformats.org/officeDocument/2006/relationships/hyperlink" Target="http://shirotori-hosp.jp/index.html" TargetMode="External"/><Relationship Id="rId95" Type="http://schemas.openxmlformats.org/officeDocument/2006/relationships/hyperlink" Target="http://ishikiriseiki.or.jp/" TargetMode="External"/><Relationship Id="rId19" Type="http://schemas.openxmlformats.org/officeDocument/2006/relationships/hyperlink" Target="https://www.tobu.saiseikai.or.jp/12582-2/" TargetMode="External"/><Relationship Id="rId14" Type="http://schemas.openxmlformats.org/officeDocument/2006/relationships/hyperlink" Target="http://www.shiga-med.ac.jp/~tokutei/" TargetMode="External"/><Relationship Id="rId22" Type="http://schemas.openxmlformats.org/officeDocument/2006/relationships/hyperlink" Target="http://himeji.jrc.or.jp/" TargetMode="External"/><Relationship Id="rId27" Type="http://schemas.openxmlformats.org/officeDocument/2006/relationships/hyperlink" Target="http://www.odahp.com/" TargetMode="External"/><Relationship Id="rId30" Type="http://schemas.openxmlformats.org/officeDocument/2006/relationships/hyperlink" Target="http://www.honjodaiichihp.com/" TargetMode="External"/><Relationship Id="rId35" Type="http://schemas.openxmlformats.org/officeDocument/2006/relationships/hyperlink" Target="https://jadecom-tokutei-ns.jp/" TargetMode="External"/><Relationship Id="rId43" Type="http://schemas.openxmlformats.org/officeDocument/2006/relationships/hyperlink" Target="http://www.yokokura.jp/archives/6772.html" TargetMode="External"/><Relationship Id="rId48" Type="http://schemas.openxmlformats.org/officeDocument/2006/relationships/hyperlink" Target="http://www.gihoku.gfkosei.or.jp/" TargetMode="External"/><Relationship Id="rId56" Type="http://schemas.openxmlformats.org/officeDocument/2006/relationships/hyperlink" Target="http://www.nishimino.gfkosei.or.jp/" TargetMode="External"/><Relationship Id="rId64" Type="http://schemas.openxmlformats.org/officeDocument/2006/relationships/hyperlink" Target="http://www.kenjin-kai.com/yamamotohp/" TargetMode="External"/><Relationship Id="rId69" Type="http://schemas.openxmlformats.org/officeDocument/2006/relationships/hyperlink" Target="http://medical.secom.co.jp/seminar/tokuteikoui/index.html" TargetMode="External"/><Relationship Id="rId77" Type="http://schemas.openxmlformats.org/officeDocument/2006/relationships/hyperlink" Target="http://www.chikamori.com/kango/tokutei/" TargetMode="External"/><Relationship Id="rId100" Type="http://schemas.openxmlformats.org/officeDocument/2006/relationships/printerSettings" Target="../printerSettings/printerSettings1.bin"/><Relationship Id="rId8" Type="http://schemas.openxmlformats.org/officeDocument/2006/relationships/hyperlink" Target="http://www.oita-nhs.ac.jp/graduate/" TargetMode="External"/><Relationship Id="rId51" Type="http://schemas.openxmlformats.org/officeDocument/2006/relationships/hyperlink" Target="https://keiwakai.oita.jp/oka-hp/" TargetMode="External"/><Relationship Id="rId72" Type="http://schemas.openxmlformats.org/officeDocument/2006/relationships/hyperlink" Target="http://www.keiju.co.jp/iryo/tokutei.html" TargetMode="External"/><Relationship Id="rId80" Type="http://schemas.openxmlformats.org/officeDocument/2006/relationships/hyperlink" Target="http://www.hoshipital.jp/index.html" TargetMode="External"/><Relationship Id="rId85" Type="http://schemas.openxmlformats.org/officeDocument/2006/relationships/hyperlink" Target="http://www.senmon.med.u-ryukyu.ac.jp/" TargetMode="External"/><Relationship Id="rId93" Type="http://schemas.openxmlformats.org/officeDocument/2006/relationships/hyperlink" Target="http://www.ai-hosp.or.jp/" TargetMode="External"/><Relationship Id="rId98" Type="http://schemas.openxmlformats.org/officeDocument/2006/relationships/hyperlink" Target="http://ssj-h.com/" TargetMode="External"/><Relationship Id="rId3" Type="http://schemas.openxmlformats.org/officeDocument/2006/relationships/hyperlink" Target="https://www.nurse.or.jp/nursing/education/tokuteikenshu/nintei/" TargetMode="External"/><Relationship Id="rId12" Type="http://schemas.openxmlformats.org/officeDocument/2006/relationships/hyperlink" Target="http://www.jrc.or.jp/" TargetMode="External"/><Relationship Id="rId17" Type="http://schemas.openxmlformats.org/officeDocument/2006/relationships/hyperlink" Target="http://www.f-gh.jp/fhsu/fhsu.html" TargetMode="External"/><Relationship Id="rId25" Type="http://schemas.openxmlformats.org/officeDocument/2006/relationships/hyperlink" Target="http://n-yu.jp/graduate/" TargetMode="External"/><Relationship Id="rId33" Type="http://schemas.openxmlformats.org/officeDocument/2006/relationships/hyperlink" Target="http://www.satsuki-kai.or.jp/infomation/detail.html?nid=171" TargetMode="External"/><Relationship Id="rId38" Type="http://schemas.openxmlformats.org/officeDocument/2006/relationships/hyperlink" Target="http://www.kmh.or.jp/" TargetMode="External"/><Relationship Id="rId46" Type="http://schemas.openxmlformats.org/officeDocument/2006/relationships/hyperlink" Target="http://mito-saisei.jp/resident/rinsyoukensyuu/index.html" TargetMode="External"/><Relationship Id="rId59" Type="http://schemas.openxmlformats.org/officeDocument/2006/relationships/hyperlink" Target="https://www.fukuoka-med.jrc.or.jp/" TargetMode="External"/><Relationship Id="rId67" Type="http://schemas.openxmlformats.org/officeDocument/2006/relationships/hyperlink" Target="http://www.kawagoe.saitama-med.ac.jp/" TargetMode="External"/><Relationship Id="rId20" Type="http://schemas.openxmlformats.org/officeDocument/2006/relationships/hyperlink" Target="http://www.hosp.med.osaka-cu.ac.jp/nurse/index.shtml" TargetMode="External"/><Relationship Id="rId41" Type="http://schemas.openxmlformats.org/officeDocument/2006/relationships/hyperlink" Target="https://www.hoku-iryo-u.ac.jp/~nss/in/kouza/kouza20.html" TargetMode="External"/><Relationship Id="rId54" Type="http://schemas.openxmlformats.org/officeDocument/2006/relationships/hyperlink" Target="https://www.fujihospital-nurse.jp/" TargetMode="External"/><Relationship Id="rId62" Type="http://schemas.openxmlformats.org/officeDocument/2006/relationships/hyperlink" Target="https://www.jikeikai-group.or.jp/shinsuma/" TargetMode="External"/><Relationship Id="rId70" Type="http://schemas.openxmlformats.org/officeDocument/2006/relationships/hyperlink" Target="http://www.aichi-med-u.ac.jp/" TargetMode="External"/><Relationship Id="rId75" Type="http://schemas.openxmlformats.org/officeDocument/2006/relationships/hyperlink" Target="https://shikoku-mc.hosp.go.jp/" TargetMode="External"/><Relationship Id="rId83" Type="http://schemas.openxmlformats.org/officeDocument/2006/relationships/hyperlink" Target="http://nurse.fhuh.fujita-hu.ac.jp/" TargetMode="External"/><Relationship Id="rId88" Type="http://schemas.openxmlformats.org/officeDocument/2006/relationships/hyperlink" Target="https://www.tamagawa-hosp.jp/" TargetMode="External"/><Relationship Id="rId91" Type="http://schemas.openxmlformats.org/officeDocument/2006/relationships/hyperlink" Target="https://tokutei-kangoshi.jp/" TargetMode="External"/><Relationship Id="rId96" Type="http://schemas.openxmlformats.org/officeDocument/2006/relationships/hyperlink" Target="http://saiseikaisennan.jp/" TargetMode="External"/><Relationship Id="rId1" Type="http://schemas.openxmlformats.org/officeDocument/2006/relationships/hyperlink" Target="http://www.tk1-hospital.com/" TargetMode="External"/><Relationship Id="rId6" Type="http://schemas.openxmlformats.org/officeDocument/2006/relationships/hyperlink" Target="http://www.st-mary-med.or.jp/shinryo_ka/nurse_tokutei/" TargetMode="External"/><Relationship Id="rId15" Type="http://schemas.openxmlformats.org/officeDocument/2006/relationships/hyperlink" Target="https://hosp.komatsu.ishikawa.jp/" TargetMode="External"/><Relationship Id="rId23" Type="http://schemas.openxmlformats.org/officeDocument/2006/relationships/hyperlink" Target="http://www.rakuwa.or.jp/otowa/medical/tokuteikoui.html" TargetMode="External"/><Relationship Id="rId28" Type="http://schemas.openxmlformats.org/officeDocument/2006/relationships/hyperlink" Target="https://www.jcho.go.jp/" TargetMode="External"/><Relationship Id="rId36" Type="http://schemas.openxmlformats.org/officeDocument/2006/relationships/hyperlink" Target="http://www.nomura.or.jp/tokutei-koui.html" TargetMode="External"/><Relationship Id="rId49" Type="http://schemas.openxmlformats.org/officeDocument/2006/relationships/hyperlink" Target="http://www.kumiai.gfkosei.or.jp/" TargetMode="External"/><Relationship Id="rId57" Type="http://schemas.openxmlformats.org/officeDocument/2006/relationships/hyperlink" Target="https://kawakita.or.jp/" TargetMode="External"/><Relationship Id="rId10" Type="http://schemas.openxmlformats.org/officeDocument/2006/relationships/hyperlink" Target="http://www.fujita-hu.ac.jp/e-nurse/15_595d81177de0c/index.html" TargetMode="External"/><Relationship Id="rId31" Type="http://schemas.openxmlformats.org/officeDocument/2006/relationships/hyperlink" Target="http://www.tbgu.ac.jp/faculty/graduate/nurse_practitioner" TargetMode="External"/><Relationship Id="rId44" Type="http://schemas.openxmlformats.org/officeDocument/2006/relationships/hyperlink" Target="https://www.iuhw.ac.jp/daigakuin/faculty/health_welfare/nurse_p/" TargetMode="External"/><Relationship Id="rId52" Type="http://schemas.openxmlformats.org/officeDocument/2006/relationships/hyperlink" Target="http://www.chuno.gfkosei.or.jp/" TargetMode="External"/><Relationship Id="rId60" Type="http://schemas.openxmlformats.org/officeDocument/2006/relationships/hyperlink" Target="http://www.ibi.gfkosei.or.jp/" TargetMode="External"/><Relationship Id="rId65" Type="http://schemas.openxmlformats.org/officeDocument/2006/relationships/hyperlink" Target="http://www.eisei.or.jp/" TargetMode="External"/><Relationship Id="rId73" Type="http://schemas.openxmlformats.org/officeDocument/2006/relationships/hyperlink" Target="http://www.noto-hospital.nanao.ishikawa.jp/" TargetMode="External"/><Relationship Id="rId78" Type="http://schemas.openxmlformats.org/officeDocument/2006/relationships/hyperlink" Target="https://www.ach.or.jp/about/dept/nurse/kangotokutei.html" TargetMode="External"/><Relationship Id="rId81" Type="http://schemas.openxmlformats.org/officeDocument/2006/relationships/hyperlink" Target="https://w.kawasaki-m.ac.jp/center/career/" TargetMode="External"/><Relationship Id="rId86" Type="http://schemas.openxmlformats.org/officeDocument/2006/relationships/hyperlink" Target="http://www.wakayama-med.ac.jp/med/ncc/tokutei/index.html" TargetMode="External"/><Relationship Id="rId94" Type="http://schemas.openxmlformats.org/officeDocument/2006/relationships/hyperlink" Target="https://nagoya.heart-center.or.jp/nurse-tokutei.html" TargetMode="External"/><Relationship Id="rId99" Type="http://schemas.openxmlformats.org/officeDocument/2006/relationships/hyperlink" Target="http://www.asahikawa.jrc.or.jp/" TargetMode="External"/><Relationship Id="rId4" Type="http://schemas.openxmlformats.org/officeDocument/2006/relationships/hyperlink" Target="http://www.tkn-hosp.gr.jp/shinryou-kakubumon/kango/tokuteikoi.html" TargetMode="External"/><Relationship Id="rId9" Type="http://schemas.openxmlformats.org/officeDocument/2006/relationships/hyperlink" Target="http://www2.hosp.med.tottori-u.ac.jp/departments/center/medical-staff-education-center/top.html" TargetMode="External"/><Relationship Id="rId13" Type="http://schemas.openxmlformats.org/officeDocument/2006/relationships/hyperlink" Target="http://www.saku.ac.jp/" TargetMode="External"/><Relationship Id="rId18" Type="http://schemas.openxmlformats.org/officeDocument/2006/relationships/hyperlink" Target="http://www.fmu.ac.jp/cms/tokutei/index.html" TargetMode="External"/><Relationship Id="rId39" Type="http://schemas.openxmlformats.org/officeDocument/2006/relationships/hyperlink" Target="https://www.takamatsu.jrc.or.jp/nurse/news/entry-142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0"/>
  <sheetViews>
    <sheetView tabSelected="1" view="pageBreakPreview" zoomScale="70" zoomScaleNormal="80" zoomScaleSheetLayoutView="70" workbookViewId="0">
      <pane xSplit="3" ySplit="4" topLeftCell="I680" activePane="bottomRight" state="frozen"/>
      <selection pane="topRight" activeCell="D1" sqref="D1"/>
      <selection pane="bottomLeft" activeCell="A5" sqref="A5"/>
      <selection pane="bottomRight" activeCell="C17" sqref="C17:C22"/>
    </sheetView>
  </sheetViews>
  <sheetFormatPr defaultColWidth="6.375" defaultRowHeight="17.25" outlineLevelRow="1" x14ac:dyDescent="0.15"/>
  <cols>
    <col min="1" max="1" width="6.125" style="38" customWidth="1"/>
    <col min="2" max="2" width="8.125" style="35" bestFit="1" customWidth="1"/>
    <col min="3" max="3" width="62.75" style="39" bestFit="1" customWidth="1"/>
    <col min="4" max="6" width="8.625" style="41" customWidth="1"/>
    <col min="7" max="7" width="17.5" style="35" customWidth="1"/>
    <col min="8" max="8" width="35.25" style="35" customWidth="1"/>
    <col min="9" max="9" width="8.625" style="42" customWidth="1"/>
    <col min="10" max="10" width="21.875" style="29" customWidth="1"/>
    <col min="11" max="12" width="15.125" style="28" customWidth="1"/>
    <col min="13" max="13" width="18.25" style="28" customWidth="1"/>
    <col min="14" max="14" width="14.625" style="28" customWidth="1"/>
    <col min="15" max="16" width="26" style="29" customWidth="1"/>
    <col min="17" max="17" width="21.875" style="28" customWidth="1"/>
    <col min="18" max="18" width="19.625" style="28" customWidth="1"/>
    <col min="19" max="19" width="60.25" style="40" bestFit="1" customWidth="1"/>
    <col min="20" max="16384" width="6.375" style="30"/>
  </cols>
  <sheetData>
    <row r="1" spans="1:19" s="34" customFormat="1" ht="30.75" customHeight="1" x14ac:dyDescent="0.15">
      <c r="A1" s="186" t="s">
        <v>290</v>
      </c>
      <c r="B1" s="186"/>
      <c r="C1" s="186"/>
      <c r="D1" s="186"/>
      <c r="E1" s="186"/>
      <c r="F1" s="186"/>
      <c r="G1" s="186"/>
      <c r="H1" s="186"/>
      <c r="I1" s="186"/>
      <c r="J1" s="186"/>
      <c r="K1" s="186"/>
      <c r="L1" s="186"/>
      <c r="M1" s="186"/>
      <c r="N1" s="186"/>
      <c r="O1" s="186"/>
      <c r="P1" s="186"/>
      <c r="Q1" s="186"/>
      <c r="R1" s="186"/>
      <c r="S1" s="186"/>
    </row>
    <row r="2" spans="1:19" s="35" customFormat="1" ht="30" customHeight="1" outlineLevel="1" x14ac:dyDescent="0.15">
      <c r="A2" s="78"/>
      <c r="B2" s="170" t="s">
        <v>0</v>
      </c>
      <c r="C2" s="170" t="s">
        <v>1</v>
      </c>
      <c r="D2" s="170" t="s">
        <v>32</v>
      </c>
      <c r="E2" s="170" t="s">
        <v>35</v>
      </c>
      <c r="F2" s="170" t="s">
        <v>288</v>
      </c>
      <c r="G2" s="170" t="s">
        <v>79</v>
      </c>
      <c r="H2" s="170"/>
      <c r="I2" s="206" t="s">
        <v>2</v>
      </c>
      <c r="J2" s="63" t="s">
        <v>33</v>
      </c>
      <c r="K2" s="182" t="s">
        <v>36</v>
      </c>
      <c r="L2" s="182"/>
      <c r="M2" s="182"/>
      <c r="N2" s="182"/>
      <c r="O2" s="170" t="s">
        <v>63</v>
      </c>
      <c r="P2" s="170"/>
      <c r="Q2" s="170" t="s">
        <v>37</v>
      </c>
      <c r="R2" s="170"/>
      <c r="S2" s="78" t="s">
        <v>64</v>
      </c>
    </row>
    <row r="3" spans="1:19" s="35" customFormat="1" ht="84" customHeight="1" outlineLevel="1" x14ac:dyDescent="0.15">
      <c r="A3" s="78"/>
      <c r="B3" s="170"/>
      <c r="C3" s="170"/>
      <c r="D3" s="170"/>
      <c r="E3" s="170"/>
      <c r="F3" s="170"/>
      <c r="G3" s="180" t="s">
        <v>87</v>
      </c>
      <c r="H3" s="178" t="s">
        <v>80</v>
      </c>
      <c r="I3" s="206"/>
      <c r="J3" s="187" t="s">
        <v>68</v>
      </c>
      <c r="K3" s="180" t="s">
        <v>85</v>
      </c>
      <c r="L3" s="180"/>
      <c r="M3" s="180" t="s">
        <v>86</v>
      </c>
      <c r="N3" s="84" t="s">
        <v>82</v>
      </c>
      <c r="O3" s="84" t="s">
        <v>395</v>
      </c>
      <c r="P3" s="84"/>
      <c r="Q3" s="84" t="s">
        <v>84</v>
      </c>
      <c r="R3" s="85" t="s">
        <v>83</v>
      </c>
      <c r="S3" s="78"/>
    </row>
    <row r="4" spans="1:19" s="35" customFormat="1" ht="21.75" customHeight="1" outlineLevel="1" thickBot="1" x14ac:dyDescent="0.2">
      <c r="A4" s="190"/>
      <c r="B4" s="171"/>
      <c r="C4" s="171"/>
      <c r="D4" s="171"/>
      <c r="E4" s="171"/>
      <c r="F4" s="171"/>
      <c r="G4" s="181"/>
      <c r="H4" s="179"/>
      <c r="I4" s="207"/>
      <c r="J4" s="188"/>
      <c r="K4" s="64" t="s">
        <v>3</v>
      </c>
      <c r="L4" s="64" t="s">
        <v>4</v>
      </c>
      <c r="M4" s="181"/>
      <c r="N4" s="183"/>
      <c r="O4" s="64" t="s">
        <v>3</v>
      </c>
      <c r="P4" s="64" t="s">
        <v>4</v>
      </c>
      <c r="Q4" s="183"/>
      <c r="R4" s="189"/>
      <c r="S4" s="78"/>
    </row>
    <row r="5" spans="1:19" ht="15" customHeight="1" x14ac:dyDescent="0.15">
      <c r="A5" s="106">
        <v>1</v>
      </c>
      <c r="B5" s="81" t="s">
        <v>6</v>
      </c>
      <c r="C5" s="142" t="s">
        <v>229</v>
      </c>
      <c r="D5" s="158" t="s">
        <v>396</v>
      </c>
      <c r="E5" s="159"/>
      <c r="F5" s="159"/>
      <c r="G5" s="159"/>
      <c r="H5" s="159"/>
      <c r="I5" s="159"/>
      <c r="J5" s="159"/>
      <c r="K5" s="159"/>
      <c r="L5" s="159"/>
      <c r="M5" s="159"/>
      <c r="N5" s="159"/>
      <c r="O5" s="159"/>
      <c r="P5" s="159"/>
      <c r="Q5" s="159"/>
      <c r="R5" s="160"/>
      <c r="S5" s="98" t="s">
        <v>368</v>
      </c>
    </row>
    <row r="6" spans="1:19" ht="15" customHeight="1" x14ac:dyDescent="0.15">
      <c r="A6" s="78"/>
      <c r="B6" s="107"/>
      <c r="C6" s="123"/>
      <c r="D6" s="161"/>
      <c r="E6" s="162"/>
      <c r="F6" s="162"/>
      <c r="G6" s="162"/>
      <c r="H6" s="162"/>
      <c r="I6" s="162"/>
      <c r="J6" s="162"/>
      <c r="K6" s="162"/>
      <c r="L6" s="162"/>
      <c r="M6" s="162"/>
      <c r="N6" s="162"/>
      <c r="O6" s="162"/>
      <c r="P6" s="162"/>
      <c r="Q6" s="162"/>
      <c r="R6" s="163"/>
      <c r="S6" s="98"/>
    </row>
    <row r="7" spans="1:19" ht="15" customHeight="1" x14ac:dyDescent="0.15">
      <c r="A7" s="78"/>
      <c r="B7" s="107"/>
      <c r="C7" s="123"/>
      <c r="D7" s="161"/>
      <c r="E7" s="162"/>
      <c r="F7" s="162"/>
      <c r="G7" s="162"/>
      <c r="H7" s="162"/>
      <c r="I7" s="162"/>
      <c r="J7" s="162"/>
      <c r="K7" s="162"/>
      <c r="L7" s="162"/>
      <c r="M7" s="162"/>
      <c r="N7" s="162"/>
      <c r="O7" s="162"/>
      <c r="P7" s="162"/>
      <c r="Q7" s="162"/>
      <c r="R7" s="163"/>
      <c r="S7" s="98"/>
    </row>
    <row r="8" spans="1:19" ht="15" customHeight="1" x14ac:dyDescent="0.15">
      <c r="A8" s="78"/>
      <c r="B8" s="107"/>
      <c r="C8" s="123"/>
      <c r="D8" s="161"/>
      <c r="E8" s="162"/>
      <c r="F8" s="162"/>
      <c r="G8" s="162"/>
      <c r="H8" s="162"/>
      <c r="I8" s="162"/>
      <c r="J8" s="162"/>
      <c r="K8" s="162"/>
      <c r="L8" s="162"/>
      <c r="M8" s="162"/>
      <c r="N8" s="162"/>
      <c r="O8" s="162"/>
      <c r="P8" s="162"/>
      <c r="Q8" s="162"/>
      <c r="R8" s="163"/>
      <c r="S8" s="98"/>
    </row>
    <row r="9" spans="1:19" ht="15" customHeight="1" x14ac:dyDescent="0.15">
      <c r="A9" s="78"/>
      <c r="B9" s="107"/>
      <c r="C9" s="123"/>
      <c r="D9" s="161"/>
      <c r="E9" s="162"/>
      <c r="F9" s="162"/>
      <c r="G9" s="162"/>
      <c r="H9" s="162"/>
      <c r="I9" s="162"/>
      <c r="J9" s="162"/>
      <c r="K9" s="162"/>
      <c r="L9" s="162"/>
      <c r="M9" s="162"/>
      <c r="N9" s="162"/>
      <c r="O9" s="162"/>
      <c r="P9" s="162"/>
      <c r="Q9" s="162"/>
      <c r="R9" s="163"/>
      <c r="S9" s="98"/>
    </row>
    <row r="10" spans="1:19" ht="15" customHeight="1" x14ac:dyDescent="0.15">
      <c r="A10" s="78"/>
      <c r="B10" s="107"/>
      <c r="C10" s="123"/>
      <c r="D10" s="164"/>
      <c r="E10" s="165"/>
      <c r="F10" s="165"/>
      <c r="G10" s="165"/>
      <c r="H10" s="165"/>
      <c r="I10" s="165"/>
      <c r="J10" s="165"/>
      <c r="K10" s="165"/>
      <c r="L10" s="165"/>
      <c r="M10" s="165"/>
      <c r="N10" s="165"/>
      <c r="O10" s="165"/>
      <c r="P10" s="165"/>
      <c r="Q10" s="165"/>
      <c r="R10" s="166"/>
      <c r="S10" s="98"/>
    </row>
    <row r="11" spans="1:19" ht="15" customHeight="1" x14ac:dyDescent="0.15">
      <c r="A11" s="106">
        <v>2</v>
      </c>
      <c r="B11" s="90" t="s">
        <v>315</v>
      </c>
      <c r="C11" s="116" t="s">
        <v>410</v>
      </c>
      <c r="D11" s="161" t="s">
        <v>396</v>
      </c>
      <c r="E11" s="162"/>
      <c r="F11" s="162"/>
      <c r="G11" s="162"/>
      <c r="H11" s="162"/>
      <c r="I11" s="162"/>
      <c r="J11" s="162"/>
      <c r="K11" s="162"/>
      <c r="L11" s="162"/>
      <c r="M11" s="162"/>
      <c r="N11" s="162"/>
      <c r="O11" s="162"/>
      <c r="P11" s="162"/>
      <c r="Q11" s="162"/>
      <c r="R11" s="163"/>
      <c r="S11" s="98" t="s">
        <v>397</v>
      </c>
    </row>
    <row r="12" spans="1:19" ht="15" customHeight="1" x14ac:dyDescent="0.15">
      <c r="A12" s="78"/>
      <c r="B12" s="90"/>
      <c r="C12" s="116"/>
      <c r="D12" s="161"/>
      <c r="E12" s="162"/>
      <c r="F12" s="162"/>
      <c r="G12" s="162"/>
      <c r="H12" s="162"/>
      <c r="I12" s="162"/>
      <c r="J12" s="162"/>
      <c r="K12" s="162"/>
      <c r="L12" s="162"/>
      <c r="M12" s="162"/>
      <c r="N12" s="162"/>
      <c r="O12" s="162"/>
      <c r="P12" s="162"/>
      <c r="Q12" s="162"/>
      <c r="R12" s="163"/>
      <c r="S12" s="153"/>
    </row>
    <row r="13" spans="1:19" ht="15" customHeight="1" x14ac:dyDescent="0.15">
      <c r="A13" s="78"/>
      <c r="B13" s="90"/>
      <c r="C13" s="116"/>
      <c r="D13" s="161"/>
      <c r="E13" s="162"/>
      <c r="F13" s="162"/>
      <c r="G13" s="162"/>
      <c r="H13" s="162"/>
      <c r="I13" s="162"/>
      <c r="J13" s="162"/>
      <c r="K13" s="162"/>
      <c r="L13" s="162"/>
      <c r="M13" s="162"/>
      <c r="N13" s="162"/>
      <c r="O13" s="162"/>
      <c r="P13" s="162"/>
      <c r="Q13" s="162"/>
      <c r="R13" s="163"/>
      <c r="S13" s="153"/>
    </row>
    <row r="14" spans="1:19" ht="15" customHeight="1" x14ac:dyDescent="0.15">
      <c r="A14" s="78"/>
      <c r="B14" s="90"/>
      <c r="C14" s="116"/>
      <c r="D14" s="161"/>
      <c r="E14" s="162"/>
      <c r="F14" s="162"/>
      <c r="G14" s="162"/>
      <c r="H14" s="162"/>
      <c r="I14" s="162"/>
      <c r="J14" s="162"/>
      <c r="K14" s="162"/>
      <c r="L14" s="162"/>
      <c r="M14" s="162"/>
      <c r="N14" s="162"/>
      <c r="O14" s="162"/>
      <c r="P14" s="162"/>
      <c r="Q14" s="162"/>
      <c r="R14" s="163"/>
      <c r="S14" s="153"/>
    </row>
    <row r="15" spans="1:19" ht="15" customHeight="1" x14ac:dyDescent="0.15">
      <c r="A15" s="78"/>
      <c r="B15" s="90"/>
      <c r="C15" s="116"/>
      <c r="D15" s="161"/>
      <c r="E15" s="162"/>
      <c r="F15" s="162"/>
      <c r="G15" s="162"/>
      <c r="H15" s="162"/>
      <c r="I15" s="162"/>
      <c r="J15" s="162"/>
      <c r="K15" s="162"/>
      <c r="L15" s="162"/>
      <c r="M15" s="162"/>
      <c r="N15" s="162"/>
      <c r="O15" s="162"/>
      <c r="P15" s="162"/>
      <c r="Q15" s="162"/>
      <c r="R15" s="163"/>
      <c r="S15" s="153"/>
    </row>
    <row r="16" spans="1:19" ht="15" customHeight="1" x14ac:dyDescent="0.15">
      <c r="A16" s="78"/>
      <c r="B16" s="91"/>
      <c r="C16" s="142"/>
      <c r="D16" s="164"/>
      <c r="E16" s="165"/>
      <c r="F16" s="165"/>
      <c r="G16" s="165"/>
      <c r="H16" s="165"/>
      <c r="I16" s="165"/>
      <c r="J16" s="165"/>
      <c r="K16" s="165"/>
      <c r="L16" s="165"/>
      <c r="M16" s="165"/>
      <c r="N16" s="165"/>
      <c r="O16" s="165"/>
      <c r="P16" s="165"/>
      <c r="Q16" s="165"/>
      <c r="R16" s="166"/>
      <c r="S16" s="153"/>
    </row>
    <row r="17" spans="1:19" ht="15" customHeight="1" x14ac:dyDescent="0.15">
      <c r="A17" s="106">
        <v>3</v>
      </c>
      <c r="B17" s="107" t="s">
        <v>6</v>
      </c>
      <c r="C17" s="123" t="s">
        <v>246</v>
      </c>
      <c r="D17" s="122">
        <v>5</v>
      </c>
      <c r="E17" s="122">
        <v>1</v>
      </c>
      <c r="F17" s="122">
        <v>24</v>
      </c>
      <c r="G17" s="22" t="s">
        <v>69</v>
      </c>
      <c r="H17" s="2" t="s">
        <v>89</v>
      </c>
      <c r="I17" s="96" t="str">
        <f>HYPERLINK("#指定研修機関で選択できる特定行為区分!C6","13")</f>
        <v>13</v>
      </c>
      <c r="J17" s="84" t="s">
        <v>90</v>
      </c>
      <c r="K17" s="84" t="s">
        <v>108</v>
      </c>
      <c r="L17" s="84" t="s">
        <v>108</v>
      </c>
      <c r="M17" s="84" t="s">
        <v>140</v>
      </c>
      <c r="N17" s="84" t="s">
        <v>203</v>
      </c>
      <c r="O17" s="84" t="s">
        <v>104</v>
      </c>
      <c r="P17" s="84" t="s">
        <v>104</v>
      </c>
      <c r="Q17" s="2"/>
      <c r="R17" s="84"/>
      <c r="S17" s="98" t="s">
        <v>312</v>
      </c>
    </row>
    <row r="18" spans="1:19" ht="15" customHeight="1" x14ac:dyDescent="0.15">
      <c r="A18" s="78"/>
      <c r="B18" s="107"/>
      <c r="C18" s="123"/>
      <c r="D18" s="122"/>
      <c r="E18" s="122"/>
      <c r="F18" s="122"/>
      <c r="G18" s="52" t="s">
        <v>70</v>
      </c>
      <c r="H18" s="50" t="s">
        <v>164</v>
      </c>
      <c r="I18" s="97"/>
      <c r="J18" s="84"/>
      <c r="K18" s="84"/>
      <c r="L18" s="84"/>
      <c r="M18" s="84"/>
      <c r="N18" s="84"/>
      <c r="O18" s="84"/>
      <c r="P18" s="84"/>
      <c r="Q18" s="50"/>
      <c r="R18" s="84"/>
      <c r="S18" s="98"/>
    </row>
    <row r="19" spans="1:19" ht="15" customHeight="1" x14ac:dyDescent="0.15">
      <c r="A19" s="78"/>
      <c r="B19" s="107"/>
      <c r="C19" s="123"/>
      <c r="D19" s="122"/>
      <c r="E19" s="122"/>
      <c r="F19" s="122"/>
      <c r="G19" s="125" t="s">
        <v>81</v>
      </c>
      <c r="H19" s="50"/>
      <c r="I19" s="97"/>
      <c r="J19" s="84"/>
      <c r="K19" s="84"/>
      <c r="L19" s="84"/>
      <c r="M19" s="84"/>
      <c r="N19" s="84"/>
      <c r="O19" s="84"/>
      <c r="P19" s="84"/>
      <c r="Q19" s="50"/>
      <c r="R19" s="84"/>
      <c r="S19" s="98"/>
    </row>
    <row r="20" spans="1:19" ht="15" customHeight="1" x14ac:dyDescent="0.15">
      <c r="A20" s="78"/>
      <c r="B20" s="107"/>
      <c r="C20" s="123"/>
      <c r="D20" s="122"/>
      <c r="E20" s="122"/>
      <c r="F20" s="122"/>
      <c r="G20" s="125"/>
      <c r="H20" s="50"/>
      <c r="I20" s="97"/>
      <c r="J20" s="84"/>
      <c r="K20" s="84"/>
      <c r="L20" s="84"/>
      <c r="M20" s="84"/>
      <c r="N20" s="84"/>
      <c r="O20" s="84"/>
      <c r="P20" s="84"/>
      <c r="Q20" s="50"/>
      <c r="R20" s="84"/>
      <c r="S20" s="98"/>
    </row>
    <row r="21" spans="1:19" ht="15" customHeight="1" x14ac:dyDescent="0.15">
      <c r="A21" s="78"/>
      <c r="B21" s="107"/>
      <c r="C21" s="123"/>
      <c r="D21" s="122"/>
      <c r="E21" s="122"/>
      <c r="F21" s="122"/>
      <c r="G21" s="125"/>
      <c r="H21" s="50"/>
      <c r="I21" s="97"/>
      <c r="J21" s="84"/>
      <c r="K21" s="84"/>
      <c r="L21" s="84"/>
      <c r="M21" s="84"/>
      <c r="N21" s="84"/>
      <c r="O21" s="84"/>
      <c r="P21" s="84"/>
      <c r="Q21" s="50"/>
      <c r="R21" s="84"/>
      <c r="S21" s="98"/>
    </row>
    <row r="22" spans="1:19" ht="15" customHeight="1" x14ac:dyDescent="0.15">
      <c r="A22" s="78"/>
      <c r="B22" s="107"/>
      <c r="C22" s="123"/>
      <c r="D22" s="140"/>
      <c r="E22" s="140"/>
      <c r="F22" s="140"/>
      <c r="G22" s="126"/>
      <c r="H22" s="57"/>
      <c r="I22" s="156"/>
      <c r="J22" s="85"/>
      <c r="K22" s="85"/>
      <c r="L22" s="85"/>
      <c r="M22" s="85"/>
      <c r="N22" s="85"/>
      <c r="O22" s="85"/>
      <c r="P22" s="85"/>
      <c r="Q22" s="57"/>
      <c r="R22" s="85"/>
      <c r="S22" s="98"/>
    </row>
    <row r="23" spans="1:19" ht="15" customHeight="1" x14ac:dyDescent="0.15">
      <c r="A23" s="106">
        <v>4</v>
      </c>
      <c r="B23" s="107" t="s">
        <v>6</v>
      </c>
      <c r="C23" s="123" t="s">
        <v>481</v>
      </c>
      <c r="D23" s="208" t="s">
        <v>396</v>
      </c>
      <c r="E23" s="209"/>
      <c r="F23" s="209"/>
      <c r="G23" s="209"/>
      <c r="H23" s="209"/>
      <c r="I23" s="209"/>
      <c r="J23" s="209"/>
      <c r="K23" s="209"/>
      <c r="L23" s="209"/>
      <c r="M23" s="209"/>
      <c r="N23" s="209"/>
      <c r="O23" s="209"/>
      <c r="P23" s="209"/>
      <c r="Q23" s="209"/>
      <c r="R23" s="210"/>
      <c r="S23" s="211"/>
    </row>
    <row r="24" spans="1:19" ht="15" customHeight="1" x14ac:dyDescent="0.15">
      <c r="A24" s="78"/>
      <c r="B24" s="107"/>
      <c r="C24" s="123"/>
      <c r="D24" s="161"/>
      <c r="E24" s="162"/>
      <c r="F24" s="162"/>
      <c r="G24" s="162"/>
      <c r="H24" s="162"/>
      <c r="I24" s="162"/>
      <c r="J24" s="162"/>
      <c r="K24" s="162"/>
      <c r="L24" s="162"/>
      <c r="M24" s="162"/>
      <c r="N24" s="162"/>
      <c r="O24" s="162"/>
      <c r="P24" s="162"/>
      <c r="Q24" s="162"/>
      <c r="R24" s="163"/>
      <c r="S24" s="212"/>
    </row>
    <row r="25" spans="1:19" ht="15" customHeight="1" x14ac:dyDescent="0.15">
      <c r="A25" s="78"/>
      <c r="B25" s="107"/>
      <c r="C25" s="123"/>
      <c r="D25" s="161"/>
      <c r="E25" s="162"/>
      <c r="F25" s="162"/>
      <c r="G25" s="162"/>
      <c r="H25" s="162"/>
      <c r="I25" s="162"/>
      <c r="J25" s="162"/>
      <c r="K25" s="162"/>
      <c r="L25" s="162"/>
      <c r="M25" s="162"/>
      <c r="N25" s="162"/>
      <c r="O25" s="162"/>
      <c r="P25" s="162"/>
      <c r="Q25" s="162"/>
      <c r="R25" s="163"/>
      <c r="S25" s="212"/>
    </row>
    <row r="26" spans="1:19" ht="15" customHeight="1" x14ac:dyDescent="0.15">
      <c r="A26" s="78"/>
      <c r="B26" s="107"/>
      <c r="C26" s="123"/>
      <c r="D26" s="161"/>
      <c r="E26" s="162"/>
      <c r="F26" s="162"/>
      <c r="G26" s="162"/>
      <c r="H26" s="162"/>
      <c r="I26" s="162"/>
      <c r="J26" s="162"/>
      <c r="K26" s="162"/>
      <c r="L26" s="162"/>
      <c r="M26" s="162"/>
      <c r="N26" s="162"/>
      <c r="O26" s="162"/>
      <c r="P26" s="162"/>
      <c r="Q26" s="162"/>
      <c r="R26" s="163"/>
      <c r="S26" s="212"/>
    </row>
    <row r="27" spans="1:19" ht="15" customHeight="1" x14ac:dyDescent="0.15">
      <c r="A27" s="78"/>
      <c r="B27" s="107"/>
      <c r="C27" s="123"/>
      <c r="D27" s="161"/>
      <c r="E27" s="162"/>
      <c r="F27" s="162"/>
      <c r="G27" s="162"/>
      <c r="H27" s="162"/>
      <c r="I27" s="162"/>
      <c r="J27" s="162"/>
      <c r="K27" s="162"/>
      <c r="L27" s="162"/>
      <c r="M27" s="162"/>
      <c r="N27" s="162"/>
      <c r="O27" s="162"/>
      <c r="P27" s="162"/>
      <c r="Q27" s="162"/>
      <c r="R27" s="163"/>
      <c r="S27" s="212"/>
    </row>
    <row r="28" spans="1:19" ht="15" customHeight="1" x14ac:dyDescent="0.15">
      <c r="A28" s="78"/>
      <c r="B28" s="107"/>
      <c r="C28" s="123"/>
      <c r="D28" s="164"/>
      <c r="E28" s="165"/>
      <c r="F28" s="165"/>
      <c r="G28" s="165"/>
      <c r="H28" s="165"/>
      <c r="I28" s="165"/>
      <c r="J28" s="165"/>
      <c r="K28" s="165"/>
      <c r="L28" s="165"/>
      <c r="M28" s="165"/>
      <c r="N28" s="165"/>
      <c r="O28" s="165"/>
      <c r="P28" s="165"/>
      <c r="Q28" s="165"/>
      <c r="R28" s="166"/>
      <c r="S28" s="213"/>
    </row>
    <row r="29" spans="1:19" ht="15" customHeight="1" x14ac:dyDescent="0.15">
      <c r="A29" s="106">
        <v>5</v>
      </c>
      <c r="B29" s="107" t="s">
        <v>6</v>
      </c>
      <c r="C29" s="123" t="s">
        <v>170</v>
      </c>
      <c r="D29" s="122">
        <v>4</v>
      </c>
      <c r="E29" s="122">
        <v>1</v>
      </c>
      <c r="F29" s="122">
        <v>12</v>
      </c>
      <c r="G29" s="22" t="s">
        <v>69</v>
      </c>
      <c r="H29" s="2" t="s">
        <v>89</v>
      </c>
      <c r="I29" s="96" t="str">
        <f>HYPERLINK("#指定研修機関で選択できる特定行為区分!C8","1")</f>
        <v>1</v>
      </c>
      <c r="J29" s="84" t="s">
        <v>107</v>
      </c>
      <c r="K29" s="84" t="s">
        <v>99</v>
      </c>
      <c r="L29" s="84" t="s">
        <v>99</v>
      </c>
      <c r="M29" s="84" t="s">
        <v>100</v>
      </c>
      <c r="N29" s="84"/>
      <c r="O29" s="84" t="s">
        <v>92</v>
      </c>
      <c r="P29" s="84" t="s">
        <v>92</v>
      </c>
      <c r="Q29" s="2"/>
      <c r="R29" s="84"/>
      <c r="S29" s="98" t="s">
        <v>268</v>
      </c>
    </row>
    <row r="30" spans="1:19" ht="15" customHeight="1" x14ac:dyDescent="0.15">
      <c r="A30" s="78"/>
      <c r="B30" s="107"/>
      <c r="C30" s="123"/>
      <c r="D30" s="122"/>
      <c r="E30" s="122"/>
      <c r="F30" s="122"/>
      <c r="G30" s="52" t="s">
        <v>70</v>
      </c>
      <c r="H30" s="50" t="s">
        <v>110</v>
      </c>
      <c r="I30" s="97"/>
      <c r="J30" s="84"/>
      <c r="K30" s="84"/>
      <c r="L30" s="84"/>
      <c r="M30" s="84"/>
      <c r="N30" s="84"/>
      <c r="O30" s="84"/>
      <c r="P30" s="84"/>
      <c r="Q30" s="50"/>
      <c r="R30" s="84"/>
      <c r="S30" s="98"/>
    </row>
    <row r="31" spans="1:19" ht="15" customHeight="1" x14ac:dyDescent="0.15">
      <c r="A31" s="78"/>
      <c r="B31" s="107"/>
      <c r="C31" s="123"/>
      <c r="D31" s="122"/>
      <c r="E31" s="122"/>
      <c r="F31" s="122"/>
      <c r="G31" s="125" t="s">
        <v>81</v>
      </c>
      <c r="H31" s="50"/>
      <c r="I31" s="97"/>
      <c r="J31" s="84"/>
      <c r="K31" s="84"/>
      <c r="L31" s="84"/>
      <c r="M31" s="84"/>
      <c r="N31" s="84"/>
      <c r="O31" s="84"/>
      <c r="P31" s="84"/>
      <c r="Q31" s="50"/>
      <c r="R31" s="84"/>
      <c r="S31" s="98"/>
    </row>
    <row r="32" spans="1:19" ht="15" customHeight="1" x14ac:dyDescent="0.15">
      <c r="A32" s="78"/>
      <c r="B32" s="107"/>
      <c r="C32" s="123"/>
      <c r="D32" s="122"/>
      <c r="E32" s="122"/>
      <c r="F32" s="122"/>
      <c r="G32" s="125"/>
      <c r="H32" s="50"/>
      <c r="I32" s="97"/>
      <c r="J32" s="84"/>
      <c r="K32" s="84"/>
      <c r="L32" s="84"/>
      <c r="M32" s="84"/>
      <c r="N32" s="84"/>
      <c r="O32" s="84"/>
      <c r="P32" s="84"/>
      <c r="Q32" s="50"/>
      <c r="R32" s="84"/>
      <c r="S32" s="98"/>
    </row>
    <row r="33" spans="1:19" ht="15" customHeight="1" x14ac:dyDescent="0.15">
      <c r="A33" s="78"/>
      <c r="B33" s="107"/>
      <c r="C33" s="123"/>
      <c r="D33" s="122"/>
      <c r="E33" s="122"/>
      <c r="F33" s="122"/>
      <c r="G33" s="125"/>
      <c r="H33" s="50"/>
      <c r="I33" s="97"/>
      <c r="J33" s="84"/>
      <c r="K33" s="84"/>
      <c r="L33" s="84"/>
      <c r="M33" s="84"/>
      <c r="N33" s="84"/>
      <c r="O33" s="84"/>
      <c r="P33" s="84"/>
      <c r="Q33" s="50"/>
      <c r="R33" s="84"/>
      <c r="S33" s="98"/>
    </row>
    <row r="34" spans="1:19" ht="15" customHeight="1" x14ac:dyDescent="0.15">
      <c r="A34" s="78"/>
      <c r="B34" s="107"/>
      <c r="C34" s="123"/>
      <c r="D34" s="122"/>
      <c r="E34" s="122"/>
      <c r="F34" s="122"/>
      <c r="G34" s="139"/>
      <c r="H34" s="51"/>
      <c r="I34" s="97"/>
      <c r="J34" s="84"/>
      <c r="K34" s="84"/>
      <c r="L34" s="84"/>
      <c r="M34" s="84"/>
      <c r="N34" s="84"/>
      <c r="O34" s="84"/>
      <c r="P34" s="84"/>
      <c r="Q34" s="51"/>
      <c r="R34" s="84"/>
      <c r="S34" s="98"/>
    </row>
    <row r="35" spans="1:19" s="36" customFormat="1" ht="15" customHeight="1" x14ac:dyDescent="0.15">
      <c r="A35" s="106">
        <v>6</v>
      </c>
      <c r="B35" s="76" t="s">
        <v>6</v>
      </c>
      <c r="C35" s="110" t="s">
        <v>440</v>
      </c>
      <c r="D35" s="112">
        <v>8</v>
      </c>
      <c r="E35" s="112" t="s">
        <v>181</v>
      </c>
      <c r="F35" s="112">
        <v>21</v>
      </c>
      <c r="G35" s="23" t="s">
        <v>69</v>
      </c>
      <c r="H35" s="54" t="s">
        <v>103</v>
      </c>
      <c r="I35" s="96" t="str">
        <f>HYPERLINK("#指定研修機関で選択できる特定行為区分!C9","8")</f>
        <v>8</v>
      </c>
      <c r="J35" s="99" t="s">
        <v>98</v>
      </c>
      <c r="K35" s="99" t="s">
        <v>99</v>
      </c>
      <c r="L35" s="99" t="s">
        <v>108</v>
      </c>
      <c r="M35" s="101" t="s">
        <v>100</v>
      </c>
      <c r="N35" s="99"/>
      <c r="O35" s="99" t="s">
        <v>92</v>
      </c>
      <c r="P35" s="99" t="s">
        <v>92</v>
      </c>
      <c r="Q35" s="60"/>
      <c r="R35" s="101"/>
      <c r="S35" s="118" t="s">
        <v>441</v>
      </c>
    </row>
    <row r="36" spans="1:19" s="36" customFormat="1" ht="15" customHeight="1" x14ac:dyDescent="0.15">
      <c r="A36" s="78"/>
      <c r="B36" s="76"/>
      <c r="C36" s="110"/>
      <c r="D36" s="112"/>
      <c r="E36" s="112"/>
      <c r="F36" s="112"/>
      <c r="G36" s="23" t="s">
        <v>70</v>
      </c>
      <c r="H36" s="54" t="s">
        <v>105</v>
      </c>
      <c r="I36" s="97"/>
      <c r="J36" s="99"/>
      <c r="K36" s="99"/>
      <c r="L36" s="99"/>
      <c r="M36" s="101"/>
      <c r="N36" s="99"/>
      <c r="O36" s="99"/>
      <c r="P36" s="99"/>
      <c r="Q36" s="24"/>
      <c r="R36" s="101"/>
      <c r="S36" s="119"/>
    </row>
    <row r="37" spans="1:19" s="36" customFormat="1" ht="15" customHeight="1" x14ac:dyDescent="0.15">
      <c r="A37" s="78"/>
      <c r="B37" s="76"/>
      <c r="C37" s="110"/>
      <c r="D37" s="112"/>
      <c r="E37" s="112"/>
      <c r="F37" s="112"/>
      <c r="G37" s="103" t="s">
        <v>81</v>
      </c>
      <c r="H37" s="54" t="s">
        <v>182</v>
      </c>
      <c r="I37" s="97"/>
      <c r="J37" s="99"/>
      <c r="K37" s="99"/>
      <c r="L37" s="99"/>
      <c r="M37" s="101"/>
      <c r="N37" s="99"/>
      <c r="O37" s="99"/>
      <c r="P37" s="99"/>
      <c r="Q37" s="24"/>
      <c r="R37" s="101"/>
      <c r="S37" s="119"/>
    </row>
    <row r="38" spans="1:19" s="36" customFormat="1" ht="15" customHeight="1" x14ac:dyDescent="0.15">
      <c r="A38" s="78"/>
      <c r="B38" s="76"/>
      <c r="C38" s="110"/>
      <c r="D38" s="112"/>
      <c r="E38" s="112"/>
      <c r="F38" s="112"/>
      <c r="G38" s="104"/>
      <c r="H38" s="54"/>
      <c r="I38" s="97"/>
      <c r="J38" s="99"/>
      <c r="K38" s="99"/>
      <c r="L38" s="99"/>
      <c r="M38" s="101"/>
      <c r="N38" s="99"/>
      <c r="O38" s="99"/>
      <c r="P38" s="99"/>
      <c r="Q38" s="24"/>
      <c r="R38" s="101"/>
      <c r="S38" s="119"/>
    </row>
    <row r="39" spans="1:19" s="36" customFormat="1" ht="15" customHeight="1" x14ac:dyDescent="0.15">
      <c r="A39" s="78"/>
      <c r="B39" s="76"/>
      <c r="C39" s="110"/>
      <c r="D39" s="112"/>
      <c r="E39" s="112"/>
      <c r="F39" s="112"/>
      <c r="G39" s="104"/>
      <c r="H39" s="25"/>
      <c r="I39" s="97"/>
      <c r="J39" s="99"/>
      <c r="K39" s="99"/>
      <c r="L39" s="99"/>
      <c r="M39" s="101"/>
      <c r="N39" s="99"/>
      <c r="O39" s="99"/>
      <c r="P39" s="99"/>
      <c r="Q39" s="24"/>
      <c r="R39" s="101"/>
      <c r="S39" s="119"/>
    </row>
    <row r="40" spans="1:19" s="36" customFormat="1" ht="15" customHeight="1" x14ac:dyDescent="0.15">
      <c r="A40" s="78"/>
      <c r="B40" s="77"/>
      <c r="C40" s="111"/>
      <c r="D40" s="113"/>
      <c r="E40" s="113"/>
      <c r="F40" s="113"/>
      <c r="G40" s="105"/>
      <c r="H40" s="26"/>
      <c r="I40" s="97"/>
      <c r="J40" s="100"/>
      <c r="K40" s="100"/>
      <c r="L40" s="100"/>
      <c r="M40" s="102"/>
      <c r="N40" s="100"/>
      <c r="O40" s="100"/>
      <c r="P40" s="100"/>
      <c r="Q40" s="61"/>
      <c r="R40" s="102"/>
      <c r="S40" s="119"/>
    </row>
    <row r="41" spans="1:19" ht="15" customHeight="1" x14ac:dyDescent="0.15">
      <c r="A41" s="106">
        <v>7</v>
      </c>
      <c r="B41" s="107" t="s">
        <v>160</v>
      </c>
      <c r="C41" s="123" t="s">
        <v>245</v>
      </c>
      <c r="D41" s="122">
        <v>10</v>
      </c>
      <c r="E41" s="122" t="s">
        <v>161</v>
      </c>
      <c r="F41" s="122">
        <v>12</v>
      </c>
      <c r="G41" s="22" t="s">
        <v>69</v>
      </c>
      <c r="H41" s="58" t="s">
        <v>89</v>
      </c>
      <c r="I41" s="96" t="str">
        <f>HYPERLINK("#指定研修機関で選択できる特定行為区分!C10","7")</f>
        <v>7</v>
      </c>
      <c r="J41" s="84" t="s">
        <v>98</v>
      </c>
      <c r="K41" s="84" t="s">
        <v>99</v>
      </c>
      <c r="L41" s="84" t="s">
        <v>91</v>
      </c>
      <c r="M41" s="84" t="s">
        <v>100</v>
      </c>
      <c r="N41" s="84" t="s">
        <v>162</v>
      </c>
      <c r="O41" s="84" t="s">
        <v>92</v>
      </c>
      <c r="P41" s="84" t="s">
        <v>104</v>
      </c>
      <c r="Q41" s="2" t="s">
        <v>111</v>
      </c>
      <c r="R41" s="84" t="s">
        <v>163</v>
      </c>
      <c r="S41" s="98" t="s">
        <v>241</v>
      </c>
    </row>
    <row r="42" spans="1:19" ht="15" customHeight="1" x14ac:dyDescent="0.15">
      <c r="A42" s="78"/>
      <c r="B42" s="107"/>
      <c r="C42" s="123"/>
      <c r="D42" s="122"/>
      <c r="E42" s="122"/>
      <c r="F42" s="122"/>
      <c r="G42" s="52" t="s">
        <v>70</v>
      </c>
      <c r="H42" s="50" t="s">
        <v>164</v>
      </c>
      <c r="I42" s="97"/>
      <c r="J42" s="84"/>
      <c r="K42" s="84"/>
      <c r="L42" s="84"/>
      <c r="M42" s="84"/>
      <c r="N42" s="84"/>
      <c r="O42" s="84"/>
      <c r="P42" s="84"/>
      <c r="Q42" s="50"/>
      <c r="R42" s="84"/>
      <c r="S42" s="98"/>
    </row>
    <row r="43" spans="1:19" ht="15" customHeight="1" x14ac:dyDescent="0.15">
      <c r="A43" s="78"/>
      <c r="B43" s="107"/>
      <c r="C43" s="123"/>
      <c r="D43" s="122"/>
      <c r="E43" s="122"/>
      <c r="F43" s="122"/>
      <c r="G43" s="125" t="s">
        <v>81</v>
      </c>
      <c r="H43" s="50" t="s">
        <v>165</v>
      </c>
      <c r="I43" s="97"/>
      <c r="J43" s="84"/>
      <c r="K43" s="84"/>
      <c r="L43" s="84"/>
      <c r="M43" s="84"/>
      <c r="N43" s="84"/>
      <c r="O43" s="84"/>
      <c r="P43" s="84"/>
      <c r="Q43" s="50"/>
      <c r="R43" s="84"/>
      <c r="S43" s="98"/>
    </row>
    <row r="44" spans="1:19" ht="15" customHeight="1" x14ac:dyDescent="0.15">
      <c r="A44" s="78"/>
      <c r="B44" s="107"/>
      <c r="C44" s="123"/>
      <c r="D44" s="122"/>
      <c r="E44" s="122"/>
      <c r="F44" s="122"/>
      <c r="G44" s="125"/>
      <c r="H44" s="50"/>
      <c r="I44" s="97"/>
      <c r="J44" s="84"/>
      <c r="K44" s="84"/>
      <c r="L44" s="84"/>
      <c r="M44" s="84"/>
      <c r="N44" s="84"/>
      <c r="O44" s="84"/>
      <c r="P44" s="84"/>
      <c r="Q44" s="50"/>
      <c r="R44" s="84"/>
      <c r="S44" s="98"/>
    </row>
    <row r="45" spans="1:19" ht="15" customHeight="1" x14ac:dyDescent="0.15">
      <c r="A45" s="78"/>
      <c r="B45" s="107"/>
      <c r="C45" s="123"/>
      <c r="D45" s="122"/>
      <c r="E45" s="122"/>
      <c r="F45" s="122"/>
      <c r="G45" s="125"/>
      <c r="H45" s="50"/>
      <c r="I45" s="97"/>
      <c r="J45" s="84"/>
      <c r="K45" s="84"/>
      <c r="L45" s="84"/>
      <c r="M45" s="84"/>
      <c r="N45" s="84"/>
      <c r="O45" s="84"/>
      <c r="P45" s="84"/>
      <c r="Q45" s="50"/>
      <c r="R45" s="84"/>
      <c r="S45" s="98"/>
    </row>
    <row r="46" spans="1:19" ht="15" customHeight="1" x14ac:dyDescent="0.15">
      <c r="A46" s="78"/>
      <c r="B46" s="107"/>
      <c r="C46" s="123"/>
      <c r="D46" s="122"/>
      <c r="E46" s="122"/>
      <c r="F46" s="122"/>
      <c r="G46" s="139"/>
      <c r="H46" s="51"/>
      <c r="I46" s="97"/>
      <c r="J46" s="84"/>
      <c r="K46" s="84"/>
      <c r="L46" s="84"/>
      <c r="M46" s="84"/>
      <c r="N46" s="84"/>
      <c r="O46" s="84"/>
      <c r="P46" s="84"/>
      <c r="Q46" s="51"/>
      <c r="R46" s="84"/>
      <c r="S46" s="98"/>
    </row>
    <row r="47" spans="1:19" ht="15" customHeight="1" x14ac:dyDescent="0.15">
      <c r="A47" s="106">
        <v>8</v>
      </c>
      <c r="B47" s="107" t="s">
        <v>139</v>
      </c>
      <c r="C47" s="123" t="s">
        <v>482</v>
      </c>
      <c r="D47" s="122" t="s">
        <v>551</v>
      </c>
      <c r="E47" s="122">
        <v>2</v>
      </c>
      <c r="F47" s="122" t="s">
        <v>552</v>
      </c>
      <c r="G47" s="22" t="s">
        <v>69</v>
      </c>
      <c r="H47" s="58" t="s">
        <v>94</v>
      </c>
      <c r="I47" s="96" t="str">
        <f>HYPERLINK("#指定研修機関で選択できる特定行為区分!C11","4")</f>
        <v>4</v>
      </c>
      <c r="J47" s="84" t="s">
        <v>107</v>
      </c>
      <c r="K47" s="84" t="s">
        <v>99</v>
      </c>
      <c r="L47" s="84" t="s">
        <v>99</v>
      </c>
      <c r="M47" s="84" t="s">
        <v>140</v>
      </c>
      <c r="N47" s="84" t="s">
        <v>549</v>
      </c>
      <c r="O47" s="84" t="s">
        <v>150</v>
      </c>
      <c r="P47" s="84" t="s">
        <v>150</v>
      </c>
      <c r="Q47" s="2" t="s">
        <v>111</v>
      </c>
      <c r="R47" s="84" t="s">
        <v>548</v>
      </c>
      <c r="S47" s="98"/>
    </row>
    <row r="48" spans="1:19" ht="15" customHeight="1" x14ac:dyDescent="0.15">
      <c r="A48" s="78"/>
      <c r="B48" s="107"/>
      <c r="C48" s="123"/>
      <c r="D48" s="122"/>
      <c r="E48" s="122"/>
      <c r="F48" s="122"/>
      <c r="G48" s="52" t="s">
        <v>70</v>
      </c>
      <c r="H48" s="50" t="s">
        <v>93</v>
      </c>
      <c r="I48" s="97"/>
      <c r="J48" s="84"/>
      <c r="K48" s="84"/>
      <c r="L48" s="84"/>
      <c r="M48" s="84"/>
      <c r="N48" s="84"/>
      <c r="O48" s="84"/>
      <c r="P48" s="84"/>
      <c r="Q48" s="50" t="s">
        <v>140</v>
      </c>
      <c r="R48" s="84"/>
      <c r="S48" s="98"/>
    </row>
    <row r="49" spans="1:19" ht="15" customHeight="1" x14ac:dyDescent="0.15">
      <c r="A49" s="78"/>
      <c r="B49" s="107"/>
      <c r="C49" s="123"/>
      <c r="D49" s="122"/>
      <c r="E49" s="122"/>
      <c r="F49" s="122"/>
      <c r="G49" s="125" t="s">
        <v>81</v>
      </c>
      <c r="H49" s="50" t="s">
        <v>550</v>
      </c>
      <c r="I49" s="97"/>
      <c r="J49" s="84"/>
      <c r="K49" s="84"/>
      <c r="L49" s="84"/>
      <c r="M49" s="84"/>
      <c r="N49" s="84"/>
      <c r="O49" s="84"/>
      <c r="P49" s="84"/>
      <c r="Q49" s="50"/>
      <c r="R49" s="84"/>
      <c r="S49" s="98"/>
    </row>
    <row r="50" spans="1:19" ht="15" customHeight="1" x14ac:dyDescent="0.15">
      <c r="A50" s="78"/>
      <c r="B50" s="107"/>
      <c r="C50" s="123"/>
      <c r="D50" s="122"/>
      <c r="E50" s="122"/>
      <c r="F50" s="122"/>
      <c r="G50" s="125"/>
      <c r="H50" s="50"/>
      <c r="I50" s="97"/>
      <c r="J50" s="84"/>
      <c r="K50" s="84"/>
      <c r="L50" s="84"/>
      <c r="M50" s="84"/>
      <c r="N50" s="84"/>
      <c r="O50" s="84"/>
      <c r="P50" s="84"/>
      <c r="Q50" s="50"/>
      <c r="R50" s="84"/>
      <c r="S50" s="98"/>
    </row>
    <row r="51" spans="1:19" ht="15" customHeight="1" x14ac:dyDescent="0.15">
      <c r="A51" s="78"/>
      <c r="B51" s="107"/>
      <c r="C51" s="123"/>
      <c r="D51" s="122"/>
      <c r="E51" s="122"/>
      <c r="F51" s="122"/>
      <c r="G51" s="125"/>
      <c r="H51" s="50"/>
      <c r="I51" s="97"/>
      <c r="J51" s="84"/>
      <c r="K51" s="84"/>
      <c r="L51" s="84"/>
      <c r="M51" s="84"/>
      <c r="N51" s="84"/>
      <c r="O51" s="84"/>
      <c r="P51" s="84"/>
      <c r="Q51" s="50"/>
      <c r="R51" s="84"/>
      <c r="S51" s="98"/>
    </row>
    <row r="52" spans="1:19" ht="15" customHeight="1" x14ac:dyDescent="0.15">
      <c r="A52" s="78"/>
      <c r="B52" s="79"/>
      <c r="C52" s="145"/>
      <c r="D52" s="140"/>
      <c r="E52" s="140"/>
      <c r="F52" s="140"/>
      <c r="G52" s="139"/>
      <c r="H52" s="51"/>
      <c r="I52" s="97"/>
      <c r="J52" s="85"/>
      <c r="K52" s="85"/>
      <c r="L52" s="85"/>
      <c r="M52" s="85"/>
      <c r="N52" s="85"/>
      <c r="O52" s="85"/>
      <c r="P52" s="85"/>
      <c r="Q52" s="51"/>
      <c r="R52" s="85"/>
      <c r="S52" s="98"/>
    </row>
    <row r="53" spans="1:19" ht="15" customHeight="1" x14ac:dyDescent="0.15">
      <c r="A53" s="106">
        <v>9</v>
      </c>
      <c r="B53" s="107" t="s">
        <v>139</v>
      </c>
      <c r="C53" s="123" t="s">
        <v>483</v>
      </c>
      <c r="D53" s="122">
        <v>6</v>
      </c>
      <c r="E53" s="122">
        <v>1</v>
      </c>
      <c r="F53" s="122">
        <v>12</v>
      </c>
      <c r="G53" s="22" t="s">
        <v>69</v>
      </c>
      <c r="H53" s="58" t="s">
        <v>94</v>
      </c>
      <c r="I53" s="96" t="str">
        <f>HYPERLINK("#指定研修機関で選択できる特定行為区分!C12","2")</f>
        <v>2</v>
      </c>
      <c r="J53" s="84" t="s">
        <v>107</v>
      </c>
      <c r="K53" s="84" t="s">
        <v>99</v>
      </c>
      <c r="L53" s="84" t="s">
        <v>99</v>
      </c>
      <c r="M53" s="84" t="s">
        <v>156</v>
      </c>
      <c r="N53" s="84"/>
      <c r="O53" s="84" t="s">
        <v>92</v>
      </c>
      <c r="P53" s="84" t="s">
        <v>92</v>
      </c>
      <c r="Q53" s="2"/>
      <c r="R53" s="128" t="s">
        <v>554</v>
      </c>
      <c r="S53" s="167" t="s">
        <v>555</v>
      </c>
    </row>
    <row r="54" spans="1:19" ht="15" customHeight="1" x14ac:dyDescent="0.15">
      <c r="A54" s="78"/>
      <c r="B54" s="107"/>
      <c r="C54" s="123"/>
      <c r="D54" s="122"/>
      <c r="E54" s="122"/>
      <c r="F54" s="122"/>
      <c r="G54" s="52" t="s">
        <v>70</v>
      </c>
      <c r="H54" s="50" t="s">
        <v>93</v>
      </c>
      <c r="I54" s="97"/>
      <c r="J54" s="84"/>
      <c r="K54" s="84"/>
      <c r="L54" s="84"/>
      <c r="M54" s="84"/>
      <c r="N54" s="84"/>
      <c r="O54" s="84"/>
      <c r="P54" s="84"/>
      <c r="Q54" s="50"/>
      <c r="R54" s="101"/>
      <c r="S54" s="98"/>
    </row>
    <row r="55" spans="1:19" ht="15" customHeight="1" x14ac:dyDescent="0.15">
      <c r="A55" s="78"/>
      <c r="B55" s="107"/>
      <c r="C55" s="123"/>
      <c r="D55" s="122"/>
      <c r="E55" s="122"/>
      <c r="F55" s="122"/>
      <c r="G55" s="125" t="s">
        <v>81</v>
      </c>
      <c r="H55" s="50" t="s">
        <v>553</v>
      </c>
      <c r="I55" s="97"/>
      <c r="J55" s="84"/>
      <c r="K55" s="84"/>
      <c r="L55" s="84"/>
      <c r="M55" s="84"/>
      <c r="N55" s="84"/>
      <c r="O55" s="84"/>
      <c r="P55" s="84"/>
      <c r="Q55" s="50"/>
      <c r="R55" s="101"/>
      <c r="S55" s="98"/>
    </row>
    <row r="56" spans="1:19" ht="15" customHeight="1" x14ac:dyDescent="0.15">
      <c r="A56" s="78"/>
      <c r="B56" s="107"/>
      <c r="C56" s="123"/>
      <c r="D56" s="122"/>
      <c r="E56" s="122"/>
      <c r="F56" s="122"/>
      <c r="G56" s="125"/>
      <c r="H56" s="50"/>
      <c r="I56" s="97"/>
      <c r="J56" s="84"/>
      <c r="K56" s="84"/>
      <c r="L56" s="84"/>
      <c r="M56" s="84"/>
      <c r="N56" s="84"/>
      <c r="O56" s="84"/>
      <c r="P56" s="84"/>
      <c r="Q56" s="50"/>
      <c r="R56" s="101"/>
      <c r="S56" s="98"/>
    </row>
    <row r="57" spans="1:19" ht="15" customHeight="1" x14ac:dyDescent="0.15">
      <c r="A57" s="78"/>
      <c r="B57" s="107"/>
      <c r="C57" s="123"/>
      <c r="D57" s="122"/>
      <c r="E57" s="122"/>
      <c r="F57" s="122"/>
      <c r="G57" s="125"/>
      <c r="H57" s="50"/>
      <c r="I57" s="97"/>
      <c r="J57" s="84"/>
      <c r="K57" s="84"/>
      <c r="L57" s="84"/>
      <c r="M57" s="84"/>
      <c r="N57" s="84"/>
      <c r="O57" s="84"/>
      <c r="P57" s="84"/>
      <c r="Q57" s="50"/>
      <c r="R57" s="101"/>
      <c r="S57" s="98"/>
    </row>
    <row r="58" spans="1:19" ht="15" customHeight="1" x14ac:dyDescent="0.15">
      <c r="A58" s="78"/>
      <c r="B58" s="79"/>
      <c r="C58" s="145"/>
      <c r="D58" s="140"/>
      <c r="E58" s="140"/>
      <c r="F58" s="140"/>
      <c r="G58" s="139"/>
      <c r="H58" s="51"/>
      <c r="I58" s="156"/>
      <c r="J58" s="85"/>
      <c r="K58" s="85"/>
      <c r="L58" s="85"/>
      <c r="M58" s="85"/>
      <c r="N58" s="85"/>
      <c r="O58" s="85"/>
      <c r="P58" s="85"/>
      <c r="Q58" s="51"/>
      <c r="R58" s="102"/>
      <c r="S58" s="98"/>
    </row>
    <row r="59" spans="1:19" ht="15" customHeight="1" x14ac:dyDescent="0.15">
      <c r="A59" s="106">
        <v>10</v>
      </c>
      <c r="B59" s="107" t="s">
        <v>139</v>
      </c>
      <c r="C59" s="123" t="s">
        <v>484</v>
      </c>
      <c r="D59" s="122">
        <v>8</v>
      </c>
      <c r="E59" s="122">
        <v>2</v>
      </c>
      <c r="F59" s="122">
        <v>24</v>
      </c>
      <c r="G59" s="22" t="s">
        <v>69</v>
      </c>
      <c r="H59" s="2" t="s">
        <v>89</v>
      </c>
      <c r="I59" s="96" t="str">
        <f>HYPERLINK("#指定研修機関で選択できる特定行為区分!C13","21")</f>
        <v>21</v>
      </c>
      <c r="J59" s="84" t="s">
        <v>90</v>
      </c>
      <c r="K59" s="84" t="s">
        <v>91</v>
      </c>
      <c r="L59" s="84" t="s">
        <v>91</v>
      </c>
      <c r="M59" s="84"/>
      <c r="N59" s="84" t="s">
        <v>141</v>
      </c>
      <c r="O59" s="84" t="s">
        <v>104</v>
      </c>
      <c r="P59" s="84" t="s">
        <v>104</v>
      </c>
      <c r="Q59" s="2" t="s">
        <v>95</v>
      </c>
      <c r="R59" s="84"/>
      <c r="S59" s="98" t="s">
        <v>142</v>
      </c>
    </row>
    <row r="60" spans="1:19" ht="15" customHeight="1" x14ac:dyDescent="0.15">
      <c r="A60" s="78"/>
      <c r="B60" s="107"/>
      <c r="C60" s="123"/>
      <c r="D60" s="122"/>
      <c r="E60" s="122"/>
      <c r="F60" s="122"/>
      <c r="G60" s="3" t="s">
        <v>70</v>
      </c>
      <c r="H60" s="50" t="s">
        <v>93</v>
      </c>
      <c r="I60" s="97"/>
      <c r="J60" s="84"/>
      <c r="K60" s="84"/>
      <c r="L60" s="84"/>
      <c r="M60" s="84"/>
      <c r="N60" s="84"/>
      <c r="O60" s="84"/>
      <c r="P60" s="84"/>
      <c r="Q60" s="50" t="s">
        <v>111</v>
      </c>
      <c r="R60" s="84"/>
      <c r="S60" s="98"/>
    </row>
    <row r="61" spans="1:19" ht="15" customHeight="1" x14ac:dyDescent="0.15">
      <c r="A61" s="78"/>
      <c r="B61" s="107"/>
      <c r="C61" s="123"/>
      <c r="D61" s="122"/>
      <c r="E61" s="122"/>
      <c r="F61" s="122"/>
      <c r="G61" s="126" t="s">
        <v>81</v>
      </c>
      <c r="H61" s="50" t="s">
        <v>143</v>
      </c>
      <c r="I61" s="97"/>
      <c r="J61" s="84"/>
      <c r="K61" s="84"/>
      <c r="L61" s="84"/>
      <c r="M61" s="84"/>
      <c r="N61" s="84"/>
      <c r="O61" s="84"/>
      <c r="P61" s="84"/>
      <c r="Q61" s="50"/>
      <c r="R61" s="84"/>
      <c r="S61" s="98"/>
    </row>
    <row r="62" spans="1:19" ht="15" customHeight="1" x14ac:dyDescent="0.15">
      <c r="A62" s="78"/>
      <c r="B62" s="107"/>
      <c r="C62" s="123"/>
      <c r="D62" s="122"/>
      <c r="E62" s="122"/>
      <c r="F62" s="122"/>
      <c r="G62" s="143"/>
      <c r="H62" s="83" t="s">
        <v>144</v>
      </c>
      <c r="I62" s="97"/>
      <c r="J62" s="84"/>
      <c r="K62" s="84"/>
      <c r="L62" s="84"/>
      <c r="M62" s="84"/>
      <c r="N62" s="84"/>
      <c r="O62" s="84"/>
      <c r="P62" s="84"/>
      <c r="Q62" s="50"/>
      <c r="R62" s="84"/>
      <c r="S62" s="98"/>
    </row>
    <row r="63" spans="1:19" ht="15" customHeight="1" x14ac:dyDescent="0.15">
      <c r="A63" s="78"/>
      <c r="B63" s="107"/>
      <c r="C63" s="123"/>
      <c r="D63" s="122"/>
      <c r="E63" s="122"/>
      <c r="F63" s="122"/>
      <c r="G63" s="143"/>
      <c r="H63" s="83"/>
      <c r="I63" s="97"/>
      <c r="J63" s="84"/>
      <c r="K63" s="84"/>
      <c r="L63" s="84"/>
      <c r="M63" s="84"/>
      <c r="N63" s="84"/>
      <c r="O63" s="84"/>
      <c r="P63" s="84"/>
      <c r="Q63" s="50"/>
      <c r="R63" s="84"/>
      <c r="S63" s="98"/>
    </row>
    <row r="64" spans="1:19" ht="15" customHeight="1" x14ac:dyDescent="0.15">
      <c r="A64" s="78"/>
      <c r="B64" s="107"/>
      <c r="C64" s="123"/>
      <c r="D64" s="122"/>
      <c r="E64" s="122"/>
      <c r="F64" s="122"/>
      <c r="G64" s="144"/>
      <c r="H64" s="51"/>
      <c r="I64" s="97"/>
      <c r="J64" s="84"/>
      <c r="K64" s="84"/>
      <c r="L64" s="84"/>
      <c r="M64" s="84"/>
      <c r="N64" s="84"/>
      <c r="O64" s="84"/>
      <c r="P64" s="84"/>
      <c r="Q64" s="51"/>
      <c r="R64" s="84"/>
      <c r="S64" s="98"/>
    </row>
    <row r="65" spans="1:19" ht="15" customHeight="1" x14ac:dyDescent="0.15">
      <c r="A65" s="106">
        <v>11</v>
      </c>
      <c r="B65" s="79" t="s">
        <v>349</v>
      </c>
      <c r="C65" s="145" t="s">
        <v>350</v>
      </c>
      <c r="D65" s="140">
        <v>2</v>
      </c>
      <c r="E65" s="140">
        <v>1</v>
      </c>
      <c r="F65" s="140">
        <v>12</v>
      </c>
      <c r="G65" s="22" t="s">
        <v>69</v>
      </c>
      <c r="H65" s="2" t="s">
        <v>89</v>
      </c>
      <c r="I65" s="96" t="str">
        <f>HYPERLINK("#指定研修機関で選択できる特定行為区分!C14","1")</f>
        <v>1</v>
      </c>
      <c r="J65" s="85" t="s">
        <v>107</v>
      </c>
      <c r="K65" s="85" t="s">
        <v>99</v>
      </c>
      <c r="L65" s="85" t="s">
        <v>99</v>
      </c>
      <c r="M65" s="85" t="s">
        <v>223</v>
      </c>
      <c r="N65" s="85" t="s">
        <v>351</v>
      </c>
      <c r="O65" s="85" t="s">
        <v>104</v>
      </c>
      <c r="P65" s="85" t="s">
        <v>104</v>
      </c>
      <c r="Q65" s="44"/>
      <c r="R65" s="85"/>
      <c r="S65" s="98" t="s">
        <v>352</v>
      </c>
    </row>
    <row r="66" spans="1:19" ht="15" customHeight="1" x14ac:dyDescent="0.15">
      <c r="A66" s="78"/>
      <c r="B66" s="80"/>
      <c r="C66" s="116"/>
      <c r="D66" s="117"/>
      <c r="E66" s="117"/>
      <c r="F66" s="117"/>
      <c r="G66" s="3" t="s">
        <v>70</v>
      </c>
      <c r="H66" s="58" t="s">
        <v>93</v>
      </c>
      <c r="I66" s="97"/>
      <c r="J66" s="86"/>
      <c r="K66" s="86"/>
      <c r="L66" s="86"/>
      <c r="M66" s="86"/>
      <c r="N66" s="86"/>
      <c r="O66" s="86"/>
      <c r="P66" s="86"/>
      <c r="Q66" s="50"/>
      <c r="R66" s="86"/>
      <c r="S66" s="153"/>
    </row>
    <row r="67" spans="1:19" ht="15" customHeight="1" x14ac:dyDescent="0.15">
      <c r="A67" s="78"/>
      <c r="B67" s="80"/>
      <c r="C67" s="116"/>
      <c r="D67" s="117"/>
      <c r="E67" s="117"/>
      <c r="F67" s="117"/>
      <c r="G67" s="126" t="s">
        <v>81</v>
      </c>
      <c r="H67" s="58" t="s">
        <v>353</v>
      </c>
      <c r="I67" s="97"/>
      <c r="J67" s="86"/>
      <c r="K67" s="86"/>
      <c r="L67" s="86"/>
      <c r="M67" s="86"/>
      <c r="N67" s="86"/>
      <c r="O67" s="86"/>
      <c r="P67" s="86"/>
      <c r="Q67" s="50"/>
      <c r="R67" s="86"/>
      <c r="S67" s="153"/>
    </row>
    <row r="68" spans="1:19" ht="15" customHeight="1" x14ac:dyDescent="0.15">
      <c r="A68" s="78"/>
      <c r="B68" s="80"/>
      <c r="C68" s="116"/>
      <c r="D68" s="117"/>
      <c r="E68" s="117"/>
      <c r="F68" s="117"/>
      <c r="G68" s="143"/>
      <c r="H68" s="120" t="s">
        <v>354</v>
      </c>
      <c r="I68" s="97"/>
      <c r="J68" s="86"/>
      <c r="K68" s="86"/>
      <c r="L68" s="86"/>
      <c r="M68" s="86"/>
      <c r="N68" s="86"/>
      <c r="O68" s="86"/>
      <c r="P68" s="86"/>
      <c r="Q68" s="50"/>
      <c r="R68" s="86"/>
      <c r="S68" s="153"/>
    </row>
    <row r="69" spans="1:19" ht="15" customHeight="1" x14ac:dyDescent="0.15">
      <c r="A69" s="78"/>
      <c r="B69" s="80"/>
      <c r="C69" s="116"/>
      <c r="D69" s="117"/>
      <c r="E69" s="117"/>
      <c r="F69" s="117"/>
      <c r="G69" s="143"/>
      <c r="H69" s="121"/>
      <c r="I69" s="97"/>
      <c r="J69" s="86"/>
      <c r="K69" s="86"/>
      <c r="L69" s="86"/>
      <c r="M69" s="86"/>
      <c r="N69" s="86"/>
      <c r="O69" s="86"/>
      <c r="P69" s="86"/>
      <c r="Q69" s="50"/>
      <c r="R69" s="86"/>
      <c r="S69" s="153"/>
    </row>
    <row r="70" spans="1:19" ht="15" customHeight="1" x14ac:dyDescent="0.15">
      <c r="A70" s="78"/>
      <c r="B70" s="81"/>
      <c r="C70" s="142"/>
      <c r="D70" s="141"/>
      <c r="E70" s="141"/>
      <c r="F70" s="141"/>
      <c r="G70" s="144"/>
      <c r="H70" s="51"/>
      <c r="I70" s="156"/>
      <c r="J70" s="87"/>
      <c r="K70" s="87"/>
      <c r="L70" s="87"/>
      <c r="M70" s="87"/>
      <c r="N70" s="87"/>
      <c r="O70" s="87"/>
      <c r="P70" s="87"/>
      <c r="Q70" s="46"/>
      <c r="R70" s="87"/>
      <c r="S70" s="153"/>
    </row>
    <row r="71" spans="1:19" ht="15" customHeight="1" x14ac:dyDescent="0.15">
      <c r="A71" s="106">
        <v>12</v>
      </c>
      <c r="B71" s="107" t="s">
        <v>205</v>
      </c>
      <c r="C71" s="123" t="s">
        <v>247</v>
      </c>
      <c r="D71" s="122">
        <v>4</v>
      </c>
      <c r="E71" s="122">
        <v>1</v>
      </c>
      <c r="F71" s="122">
        <v>11</v>
      </c>
      <c r="G71" s="22" t="s">
        <v>69</v>
      </c>
      <c r="H71" s="58" t="s">
        <v>89</v>
      </c>
      <c r="I71" s="96" t="str">
        <f>HYPERLINK("#指定研修機関で選択できる特定行為区分!C15","1")</f>
        <v>1</v>
      </c>
      <c r="J71" s="84" t="s">
        <v>90</v>
      </c>
      <c r="K71" s="84" t="s">
        <v>99</v>
      </c>
      <c r="L71" s="84" t="s">
        <v>99</v>
      </c>
      <c r="M71" s="84" t="s">
        <v>100</v>
      </c>
      <c r="N71" s="84"/>
      <c r="O71" s="84" t="s">
        <v>92</v>
      </c>
      <c r="P71" s="84" t="s">
        <v>92</v>
      </c>
      <c r="Q71" s="2"/>
      <c r="R71" s="84"/>
      <c r="S71" s="98" t="s">
        <v>269</v>
      </c>
    </row>
    <row r="72" spans="1:19" ht="15" customHeight="1" x14ac:dyDescent="0.15">
      <c r="A72" s="78"/>
      <c r="B72" s="107"/>
      <c r="C72" s="123"/>
      <c r="D72" s="122"/>
      <c r="E72" s="122"/>
      <c r="F72" s="122"/>
      <c r="G72" s="52" t="s">
        <v>70</v>
      </c>
      <c r="H72" s="50" t="s">
        <v>93</v>
      </c>
      <c r="I72" s="97"/>
      <c r="J72" s="84"/>
      <c r="K72" s="84"/>
      <c r="L72" s="84"/>
      <c r="M72" s="84"/>
      <c r="N72" s="84"/>
      <c r="O72" s="84"/>
      <c r="P72" s="84"/>
      <c r="Q72" s="50"/>
      <c r="R72" s="84"/>
      <c r="S72" s="98"/>
    </row>
    <row r="73" spans="1:19" ht="15" customHeight="1" x14ac:dyDescent="0.15">
      <c r="A73" s="78"/>
      <c r="B73" s="107"/>
      <c r="C73" s="123"/>
      <c r="D73" s="122"/>
      <c r="E73" s="122"/>
      <c r="F73" s="122"/>
      <c r="G73" s="125" t="s">
        <v>81</v>
      </c>
      <c r="H73" s="50"/>
      <c r="I73" s="97"/>
      <c r="J73" s="84"/>
      <c r="K73" s="84"/>
      <c r="L73" s="84"/>
      <c r="M73" s="84"/>
      <c r="N73" s="84"/>
      <c r="O73" s="84"/>
      <c r="P73" s="84"/>
      <c r="Q73" s="50"/>
      <c r="R73" s="84"/>
      <c r="S73" s="98"/>
    </row>
    <row r="74" spans="1:19" ht="15" customHeight="1" x14ac:dyDescent="0.15">
      <c r="A74" s="78"/>
      <c r="B74" s="107"/>
      <c r="C74" s="123"/>
      <c r="D74" s="122"/>
      <c r="E74" s="122"/>
      <c r="F74" s="122"/>
      <c r="G74" s="125"/>
      <c r="H74" s="50"/>
      <c r="I74" s="97"/>
      <c r="J74" s="84"/>
      <c r="K74" s="84"/>
      <c r="L74" s="84"/>
      <c r="M74" s="84"/>
      <c r="N74" s="84"/>
      <c r="O74" s="84"/>
      <c r="P74" s="84"/>
      <c r="Q74" s="50"/>
      <c r="R74" s="84"/>
      <c r="S74" s="98"/>
    </row>
    <row r="75" spans="1:19" ht="15" customHeight="1" x14ac:dyDescent="0.15">
      <c r="A75" s="78"/>
      <c r="B75" s="107"/>
      <c r="C75" s="123"/>
      <c r="D75" s="122"/>
      <c r="E75" s="122"/>
      <c r="F75" s="122"/>
      <c r="G75" s="125"/>
      <c r="H75" s="50"/>
      <c r="I75" s="97"/>
      <c r="J75" s="84"/>
      <c r="K75" s="84"/>
      <c r="L75" s="84"/>
      <c r="M75" s="84"/>
      <c r="N75" s="84"/>
      <c r="O75" s="84"/>
      <c r="P75" s="84"/>
      <c r="Q75" s="50"/>
      <c r="R75" s="84"/>
      <c r="S75" s="98"/>
    </row>
    <row r="76" spans="1:19" ht="15" customHeight="1" x14ac:dyDescent="0.15">
      <c r="A76" s="78"/>
      <c r="B76" s="79"/>
      <c r="C76" s="145"/>
      <c r="D76" s="140"/>
      <c r="E76" s="140"/>
      <c r="F76" s="140"/>
      <c r="G76" s="139"/>
      <c r="H76" s="51"/>
      <c r="I76" s="156"/>
      <c r="J76" s="85"/>
      <c r="K76" s="85"/>
      <c r="L76" s="85"/>
      <c r="M76" s="85"/>
      <c r="N76" s="85"/>
      <c r="O76" s="85"/>
      <c r="P76" s="85"/>
      <c r="Q76" s="51"/>
      <c r="R76" s="85"/>
      <c r="S76" s="98"/>
    </row>
    <row r="77" spans="1:19" ht="15" customHeight="1" x14ac:dyDescent="0.15">
      <c r="A77" s="106">
        <v>13</v>
      </c>
      <c r="B77" s="82" t="s">
        <v>7</v>
      </c>
      <c r="C77" s="123" t="s">
        <v>248</v>
      </c>
      <c r="D77" s="122">
        <v>3</v>
      </c>
      <c r="E77" s="122">
        <v>1</v>
      </c>
      <c r="F77" s="122">
        <v>24</v>
      </c>
      <c r="G77" s="22" t="s">
        <v>69</v>
      </c>
      <c r="H77" s="2" t="s">
        <v>89</v>
      </c>
      <c r="I77" s="96" t="str">
        <f>HYPERLINK("#指定研修機関で選択できる特定行為区分!C16","16")</f>
        <v>16</v>
      </c>
      <c r="J77" s="84" t="s">
        <v>90</v>
      </c>
      <c r="K77" s="84" t="s">
        <v>108</v>
      </c>
      <c r="L77" s="84" t="s">
        <v>91</v>
      </c>
      <c r="M77" s="84" t="s">
        <v>195</v>
      </c>
      <c r="N77" s="84"/>
      <c r="O77" s="84" t="s">
        <v>92</v>
      </c>
      <c r="P77" s="84" t="s">
        <v>104</v>
      </c>
      <c r="Q77" s="2" t="s">
        <v>95</v>
      </c>
      <c r="R77" s="84"/>
      <c r="S77" s="98" t="s">
        <v>270</v>
      </c>
    </row>
    <row r="78" spans="1:19" ht="15" customHeight="1" x14ac:dyDescent="0.15">
      <c r="A78" s="78"/>
      <c r="B78" s="82"/>
      <c r="C78" s="123"/>
      <c r="D78" s="122"/>
      <c r="E78" s="122"/>
      <c r="F78" s="122"/>
      <c r="G78" s="3" t="s">
        <v>70</v>
      </c>
      <c r="H78" s="50" t="s">
        <v>93</v>
      </c>
      <c r="I78" s="97"/>
      <c r="J78" s="84"/>
      <c r="K78" s="84"/>
      <c r="L78" s="84"/>
      <c r="M78" s="84"/>
      <c r="N78" s="84"/>
      <c r="O78" s="84"/>
      <c r="P78" s="84"/>
      <c r="Q78" s="50"/>
      <c r="R78" s="84"/>
      <c r="S78" s="98"/>
    </row>
    <row r="79" spans="1:19" ht="15" customHeight="1" x14ac:dyDescent="0.15">
      <c r="A79" s="78"/>
      <c r="B79" s="82"/>
      <c r="C79" s="123"/>
      <c r="D79" s="122"/>
      <c r="E79" s="122"/>
      <c r="F79" s="122"/>
      <c r="G79" s="126" t="s">
        <v>81</v>
      </c>
      <c r="H79" s="50"/>
      <c r="I79" s="97"/>
      <c r="J79" s="84"/>
      <c r="K79" s="84"/>
      <c r="L79" s="84"/>
      <c r="M79" s="84"/>
      <c r="N79" s="84"/>
      <c r="O79" s="84"/>
      <c r="P79" s="84"/>
      <c r="Q79" s="50"/>
      <c r="R79" s="84"/>
      <c r="S79" s="98"/>
    </row>
    <row r="80" spans="1:19" ht="15" customHeight="1" x14ac:dyDescent="0.15">
      <c r="A80" s="78"/>
      <c r="B80" s="82"/>
      <c r="C80" s="123"/>
      <c r="D80" s="122"/>
      <c r="E80" s="122"/>
      <c r="F80" s="122"/>
      <c r="G80" s="143"/>
      <c r="H80" s="50"/>
      <c r="I80" s="97"/>
      <c r="J80" s="84"/>
      <c r="K80" s="84"/>
      <c r="L80" s="84"/>
      <c r="M80" s="84"/>
      <c r="N80" s="84"/>
      <c r="O80" s="84"/>
      <c r="P80" s="84"/>
      <c r="Q80" s="50"/>
      <c r="R80" s="84"/>
      <c r="S80" s="98"/>
    </row>
    <row r="81" spans="1:19" ht="15" customHeight="1" x14ac:dyDescent="0.15">
      <c r="A81" s="78"/>
      <c r="B81" s="82"/>
      <c r="C81" s="123"/>
      <c r="D81" s="122"/>
      <c r="E81" s="122"/>
      <c r="F81" s="122"/>
      <c r="G81" s="143"/>
      <c r="H81" s="50"/>
      <c r="I81" s="97"/>
      <c r="J81" s="84"/>
      <c r="K81" s="84"/>
      <c r="L81" s="84"/>
      <c r="M81" s="84"/>
      <c r="N81" s="84"/>
      <c r="O81" s="84"/>
      <c r="P81" s="84"/>
      <c r="Q81" s="50"/>
      <c r="R81" s="84"/>
      <c r="S81" s="98"/>
    </row>
    <row r="82" spans="1:19" ht="15" customHeight="1" x14ac:dyDescent="0.15">
      <c r="A82" s="78"/>
      <c r="B82" s="89"/>
      <c r="C82" s="145"/>
      <c r="D82" s="140"/>
      <c r="E82" s="140"/>
      <c r="F82" s="140"/>
      <c r="G82" s="143"/>
      <c r="H82" s="57"/>
      <c r="I82" s="156"/>
      <c r="J82" s="85"/>
      <c r="K82" s="85"/>
      <c r="L82" s="85"/>
      <c r="M82" s="85"/>
      <c r="N82" s="85"/>
      <c r="O82" s="85"/>
      <c r="P82" s="85"/>
      <c r="Q82" s="57"/>
      <c r="R82" s="85"/>
      <c r="S82" s="98"/>
    </row>
    <row r="83" spans="1:19" s="36" customFormat="1" ht="15" customHeight="1" x14ac:dyDescent="0.15">
      <c r="A83" s="106">
        <v>14</v>
      </c>
      <c r="B83" s="95" t="s">
        <v>8</v>
      </c>
      <c r="C83" s="123" t="s">
        <v>250</v>
      </c>
      <c r="D83" s="137">
        <v>6</v>
      </c>
      <c r="E83" s="137">
        <v>2</v>
      </c>
      <c r="F83" s="137" t="s">
        <v>458</v>
      </c>
      <c r="G83" s="31" t="s">
        <v>69</v>
      </c>
      <c r="H83" s="32" t="s">
        <v>89</v>
      </c>
      <c r="I83" s="191" t="str">
        <f>HYPERLINK("#指定研修機関で選択できる特定行為区分!C17","6")</f>
        <v>6</v>
      </c>
      <c r="J83" s="127" t="s">
        <v>98</v>
      </c>
      <c r="K83" s="127" t="s">
        <v>99</v>
      </c>
      <c r="L83" s="127" t="s">
        <v>99</v>
      </c>
      <c r="M83" s="128" t="s">
        <v>100</v>
      </c>
      <c r="N83" s="127"/>
      <c r="O83" s="127" t="s">
        <v>92</v>
      </c>
      <c r="P83" s="127" t="s">
        <v>92</v>
      </c>
      <c r="Q83" s="59" t="s">
        <v>111</v>
      </c>
      <c r="R83" s="128"/>
      <c r="S83" s="118" t="s">
        <v>459</v>
      </c>
    </row>
    <row r="84" spans="1:19" s="36" customFormat="1" ht="15" customHeight="1" x14ac:dyDescent="0.15">
      <c r="A84" s="78"/>
      <c r="B84" s="76"/>
      <c r="C84" s="123"/>
      <c r="D84" s="112"/>
      <c r="E84" s="112"/>
      <c r="F84" s="112"/>
      <c r="G84" s="23" t="s">
        <v>70</v>
      </c>
      <c r="H84" s="54" t="s">
        <v>164</v>
      </c>
      <c r="I84" s="134"/>
      <c r="J84" s="99"/>
      <c r="K84" s="99"/>
      <c r="L84" s="99"/>
      <c r="M84" s="101"/>
      <c r="N84" s="99"/>
      <c r="O84" s="99"/>
      <c r="P84" s="99"/>
      <c r="Q84" s="24"/>
      <c r="R84" s="101"/>
      <c r="S84" s="119"/>
    </row>
    <row r="85" spans="1:19" s="36" customFormat="1" ht="15" customHeight="1" x14ac:dyDescent="0.15">
      <c r="A85" s="78"/>
      <c r="B85" s="76"/>
      <c r="C85" s="123"/>
      <c r="D85" s="112"/>
      <c r="E85" s="112"/>
      <c r="F85" s="112"/>
      <c r="G85" s="103" t="s">
        <v>81</v>
      </c>
      <c r="H85" s="54"/>
      <c r="I85" s="134"/>
      <c r="J85" s="99"/>
      <c r="K85" s="99"/>
      <c r="L85" s="99"/>
      <c r="M85" s="101"/>
      <c r="N85" s="99"/>
      <c r="O85" s="99"/>
      <c r="P85" s="99"/>
      <c r="Q85" s="24"/>
      <c r="R85" s="101"/>
      <c r="S85" s="119"/>
    </row>
    <row r="86" spans="1:19" s="36" customFormat="1" ht="15" customHeight="1" x14ac:dyDescent="0.15">
      <c r="A86" s="78"/>
      <c r="B86" s="76"/>
      <c r="C86" s="123"/>
      <c r="D86" s="112"/>
      <c r="E86" s="112"/>
      <c r="F86" s="112"/>
      <c r="G86" s="104"/>
      <c r="H86" s="54"/>
      <c r="I86" s="134"/>
      <c r="J86" s="99"/>
      <c r="K86" s="99"/>
      <c r="L86" s="99"/>
      <c r="M86" s="101"/>
      <c r="N86" s="99"/>
      <c r="O86" s="99"/>
      <c r="P86" s="99"/>
      <c r="Q86" s="24"/>
      <c r="R86" s="101"/>
      <c r="S86" s="119"/>
    </row>
    <row r="87" spans="1:19" s="36" customFormat="1" ht="15" customHeight="1" x14ac:dyDescent="0.15">
      <c r="A87" s="78"/>
      <c r="B87" s="76"/>
      <c r="C87" s="123"/>
      <c r="D87" s="112"/>
      <c r="E87" s="112"/>
      <c r="F87" s="112"/>
      <c r="G87" s="104"/>
      <c r="H87" s="25"/>
      <c r="I87" s="134"/>
      <c r="J87" s="99"/>
      <c r="K87" s="99"/>
      <c r="L87" s="99"/>
      <c r="M87" s="101"/>
      <c r="N87" s="99"/>
      <c r="O87" s="99"/>
      <c r="P87" s="99"/>
      <c r="Q87" s="24"/>
      <c r="R87" s="101"/>
      <c r="S87" s="119"/>
    </row>
    <row r="88" spans="1:19" s="36" customFormat="1" ht="15" customHeight="1" x14ac:dyDescent="0.15">
      <c r="A88" s="78"/>
      <c r="B88" s="77"/>
      <c r="C88" s="123"/>
      <c r="D88" s="113"/>
      <c r="E88" s="113"/>
      <c r="F88" s="113"/>
      <c r="G88" s="105"/>
      <c r="H88" s="26"/>
      <c r="I88" s="135"/>
      <c r="J88" s="100"/>
      <c r="K88" s="100"/>
      <c r="L88" s="100"/>
      <c r="M88" s="102"/>
      <c r="N88" s="100"/>
      <c r="O88" s="100"/>
      <c r="P88" s="100"/>
      <c r="Q88" s="61"/>
      <c r="R88" s="102"/>
      <c r="S88" s="119"/>
    </row>
    <row r="89" spans="1:19" s="36" customFormat="1" ht="15" customHeight="1" x14ac:dyDescent="0.15">
      <c r="A89" s="106">
        <v>15</v>
      </c>
      <c r="B89" s="76" t="s">
        <v>8</v>
      </c>
      <c r="C89" s="110" t="s">
        <v>460</v>
      </c>
      <c r="D89" s="112">
        <v>14</v>
      </c>
      <c r="E89" s="112">
        <v>1</v>
      </c>
      <c r="F89" s="112">
        <v>12</v>
      </c>
      <c r="G89" s="23" t="s">
        <v>69</v>
      </c>
      <c r="H89" s="54" t="s">
        <v>89</v>
      </c>
      <c r="I89" s="133" t="str">
        <f>HYPERLINK("#指定研修機関で選択できる特定行為区分!C18","4")</f>
        <v>4</v>
      </c>
      <c r="J89" s="99" t="s">
        <v>107</v>
      </c>
      <c r="K89" s="99" t="s">
        <v>99</v>
      </c>
      <c r="L89" s="99" t="s">
        <v>108</v>
      </c>
      <c r="M89" s="101" t="s">
        <v>100</v>
      </c>
      <c r="N89" s="99"/>
      <c r="O89" s="99" t="s">
        <v>92</v>
      </c>
      <c r="P89" s="99" t="s">
        <v>150</v>
      </c>
      <c r="Q89" s="60" t="s">
        <v>95</v>
      </c>
      <c r="R89" s="101"/>
      <c r="S89" s="118" t="s">
        <v>461</v>
      </c>
    </row>
    <row r="90" spans="1:19" s="36" customFormat="1" ht="15" customHeight="1" x14ac:dyDescent="0.15">
      <c r="A90" s="78"/>
      <c r="B90" s="76"/>
      <c r="C90" s="110"/>
      <c r="D90" s="112"/>
      <c r="E90" s="112"/>
      <c r="F90" s="112"/>
      <c r="G90" s="23" t="s">
        <v>70</v>
      </c>
      <c r="H90" s="54" t="s">
        <v>110</v>
      </c>
      <c r="I90" s="134"/>
      <c r="J90" s="99"/>
      <c r="K90" s="99"/>
      <c r="L90" s="99"/>
      <c r="M90" s="101"/>
      <c r="N90" s="99"/>
      <c r="O90" s="99"/>
      <c r="P90" s="99"/>
      <c r="Q90" s="24" t="s">
        <v>111</v>
      </c>
      <c r="R90" s="101"/>
      <c r="S90" s="119"/>
    </row>
    <row r="91" spans="1:19" s="36" customFormat="1" ht="15" customHeight="1" x14ac:dyDescent="0.15">
      <c r="A91" s="78"/>
      <c r="B91" s="76"/>
      <c r="C91" s="110"/>
      <c r="D91" s="112"/>
      <c r="E91" s="112"/>
      <c r="F91" s="112"/>
      <c r="G91" s="103" t="s">
        <v>81</v>
      </c>
      <c r="H91" s="54"/>
      <c r="I91" s="134"/>
      <c r="J91" s="99"/>
      <c r="K91" s="99"/>
      <c r="L91" s="99"/>
      <c r="M91" s="101"/>
      <c r="N91" s="99"/>
      <c r="O91" s="99"/>
      <c r="P91" s="99"/>
      <c r="Q91" s="24"/>
      <c r="R91" s="101"/>
      <c r="S91" s="119"/>
    </row>
    <row r="92" spans="1:19" s="36" customFormat="1" ht="15" customHeight="1" x14ac:dyDescent="0.15">
      <c r="A92" s="78"/>
      <c r="B92" s="76"/>
      <c r="C92" s="110"/>
      <c r="D92" s="112"/>
      <c r="E92" s="112"/>
      <c r="F92" s="112"/>
      <c r="G92" s="104"/>
      <c r="H92" s="54"/>
      <c r="I92" s="134"/>
      <c r="J92" s="99"/>
      <c r="K92" s="99"/>
      <c r="L92" s="99"/>
      <c r="M92" s="101"/>
      <c r="N92" s="99"/>
      <c r="O92" s="99"/>
      <c r="P92" s="99"/>
      <c r="Q92" s="24"/>
      <c r="R92" s="101"/>
      <c r="S92" s="119"/>
    </row>
    <row r="93" spans="1:19" s="36" customFormat="1" ht="15" customHeight="1" x14ac:dyDescent="0.15">
      <c r="A93" s="78"/>
      <c r="B93" s="76"/>
      <c r="C93" s="110"/>
      <c r="D93" s="112"/>
      <c r="E93" s="112"/>
      <c r="F93" s="112"/>
      <c r="G93" s="104"/>
      <c r="H93" s="25"/>
      <c r="I93" s="134"/>
      <c r="J93" s="99"/>
      <c r="K93" s="99"/>
      <c r="L93" s="99"/>
      <c r="M93" s="101"/>
      <c r="N93" s="99"/>
      <c r="O93" s="99"/>
      <c r="P93" s="99"/>
      <c r="Q93" s="24"/>
      <c r="R93" s="101"/>
      <c r="S93" s="119"/>
    </row>
    <row r="94" spans="1:19" s="36" customFormat="1" ht="15" customHeight="1" x14ac:dyDescent="0.15">
      <c r="A94" s="78"/>
      <c r="B94" s="77"/>
      <c r="C94" s="111"/>
      <c r="D94" s="113"/>
      <c r="E94" s="113"/>
      <c r="F94" s="113"/>
      <c r="G94" s="105"/>
      <c r="H94" s="26"/>
      <c r="I94" s="135"/>
      <c r="J94" s="100"/>
      <c r="K94" s="100"/>
      <c r="L94" s="100"/>
      <c r="M94" s="102"/>
      <c r="N94" s="100"/>
      <c r="O94" s="100"/>
      <c r="P94" s="100"/>
      <c r="Q94" s="61"/>
      <c r="R94" s="102"/>
      <c r="S94" s="119"/>
    </row>
    <row r="95" spans="1:19" ht="15" customHeight="1" x14ac:dyDescent="0.15">
      <c r="A95" s="78">
        <v>16</v>
      </c>
      <c r="B95" s="107" t="s">
        <v>8</v>
      </c>
      <c r="C95" s="123" t="s">
        <v>251</v>
      </c>
      <c r="D95" s="122">
        <v>30</v>
      </c>
      <c r="E95" s="122">
        <v>1</v>
      </c>
      <c r="F95" s="122">
        <v>12</v>
      </c>
      <c r="G95" s="22" t="s">
        <v>69</v>
      </c>
      <c r="H95" s="58" t="s">
        <v>89</v>
      </c>
      <c r="I95" s="96" t="str">
        <f>HYPERLINK("#指定研修機関で選択できる特定行為区分!C19","18")</f>
        <v>18</v>
      </c>
      <c r="J95" s="84" t="s">
        <v>107</v>
      </c>
      <c r="K95" s="84" t="s">
        <v>99</v>
      </c>
      <c r="L95" s="84" t="s">
        <v>91</v>
      </c>
      <c r="M95" s="84" t="s">
        <v>100</v>
      </c>
      <c r="N95" s="84"/>
      <c r="O95" s="84" t="s">
        <v>92</v>
      </c>
      <c r="P95" s="84" t="s">
        <v>150</v>
      </c>
      <c r="Q95" s="2" t="s">
        <v>196</v>
      </c>
      <c r="R95" s="84" t="s">
        <v>200</v>
      </c>
      <c r="S95" s="98" t="s">
        <v>201</v>
      </c>
    </row>
    <row r="96" spans="1:19" ht="15" customHeight="1" x14ac:dyDescent="0.15">
      <c r="A96" s="78"/>
      <c r="B96" s="107"/>
      <c r="C96" s="123"/>
      <c r="D96" s="122"/>
      <c r="E96" s="122"/>
      <c r="F96" s="122"/>
      <c r="G96" s="52" t="s">
        <v>70</v>
      </c>
      <c r="H96" s="50" t="s">
        <v>105</v>
      </c>
      <c r="I96" s="97"/>
      <c r="J96" s="84"/>
      <c r="K96" s="84"/>
      <c r="L96" s="84"/>
      <c r="M96" s="84"/>
      <c r="N96" s="84"/>
      <c r="O96" s="84"/>
      <c r="P96" s="84"/>
      <c r="Q96" s="50" t="s">
        <v>111</v>
      </c>
      <c r="R96" s="84"/>
      <c r="S96" s="98"/>
    </row>
    <row r="97" spans="1:19" ht="15" customHeight="1" x14ac:dyDescent="0.15">
      <c r="A97" s="78"/>
      <c r="B97" s="107"/>
      <c r="C97" s="123"/>
      <c r="D97" s="122"/>
      <c r="E97" s="122"/>
      <c r="F97" s="122"/>
      <c r="G97" s="125" t="s">
        <v>81</v>
      </c>
      <c r="H97" s="50" t="s">
        <v>202</v>
      </c>
      <c r="I97" s="97"/>
      <c r="J97" s="84"/>
      <c r="K97" s="84"/>
      <c r="L97" s="84"/>
      <c r="M97" s="84"/>
      <c r="N97" s="84"/>
      <c r="O97" s="84"/>
      <c r="P97" s="84"/>
      <c r="Q97" s="50"/>
      <c r="R97" s="84"/>
      <c r="S97" s="98"/>
    </row>
    <row r="98" spans="1:19" ht="15" customHeight="1" x14ac:dyDescent="0.15">
      <c r="A98" s="78"/>
      <c r="B98" s="107"/>
      <c r="C98" s="123"/>
      <c r="D98" s="122"/>
      <c r="E98" s="122"/>
      <c r="F98" s="122"/>
      <c r="G98" s="125"/>
      <c r="H98" s="50"/>
      <c r="I98" s="97"/>
      <c r="J98" s="84"/>
      <c r="K98" s="84"/>
      <c r="L98" s="84"/>
      <c r="M98" s="84"/>
      <c r="N98" s="84"/>
      <c r="O98" s="84"/>
      <c r="P98" s="84"/>
      <c r="Q98" s="50"/>
      <c r="R98" s="84"/>
      <c r="S98" s="98"/>
    </row>
    <row r="99" spans="1:19" ht="15" customHeight="1" x14ac:dyDescent="0.15">
      <c r="A99" s="78"/>
      <c r="B99" s="107"/>
      <c r="C99" s="123"/>
      <c r="D99" s="122"/>
      <c r="E99" s="122"/>
      <c r="F99" s="122"/>
      <c r="G99" s="125"/>
      <c r="H99" s="50"/>
      <c r="I99" s="97"/>
      <c r="J99" s="84"/>
      <c r="K99" s="84"/>
      <c r="L99" s="84"/>
      <c r="M99" s="84"/>
      <c r="N99" s="84"/>
      <c r="O99" s="84"/>
      <c r="P99" s="84"/>
      <c r="Q99" s="50"/>
      <c r="R99" s="84"/>
      <c r="S99" s="98"/>
    </row>
    <row r="100" spans="1:19" ht="15" customHeight="1" x14ac:dyDescent="0.15">
      <c r="A100" s="108"/>
      <c r="B100" s="107"/>
      <c r="C100" s="123"/>
      <c r="D100" s="140"/>
      <c r="E100" s="140"/>
      <c r="F100" s="140"/>
      <c r="G100" s="125"/>
      <c r="H100" s="57"/>
      <c r="I100" s="156"/>
      <c r="J100" s="85"/>
      <c r="K100" s="85"/>
      <c r="L100" s="85"/>
      <c r="M100" s="85"/>
      <c r="N100" s="85"/>
      <c r="O100" s="85"/>
      <c r="P100" s="85"/>
      <c r="Q100" s="50"/>
      <c r="R100" s="85"/>
      <c r="S100" s="98"/>
    </row>
    <row r="101" spans="1:19" ht="15" customHeight="1" x14ac:dyDescent="0.15">
      <c r="A101" s="108"/>
      <c r="B101" s="107"/>
      <c r="C101" s="123"/>
      <c r="D101" s="140"/>
      <c r="E101" s="140"/>
      <c r="F101" s="140"/>
      <c r="G101" s="139"/>
      <c r="H101" s="51"/>
      <c r="I101" s="156"/>
      <c r="J101" s="85"/>
      <c r="K101" s="85"/>
      <c r="L101" s="85"/>
      <c r="M101" s="85"/>
      <c r="N101" s="85"/>
      <c r="O101" s="85"/>
      <c r="P101" s="85"/>
      <c r="Q101" s="51"/>
      <c r="R101" s="85"/>
      <c r="S101" s="98"/>
    </row>
    <row r="102" spans="1:19" ht="15" customHeight="1" x14ac:dyDescent="0.15">
      <c r="A102" s="78">
        <v>17</v>
      </c>
      <c r="B102" s="107" t="s">
        <v>9</v>
      </c>
      <c r="C102" s="123" t="s">
        <v>252</v>
      </c>
      <c r="D102" s="122">
        <v>30</v>
      </c>
      <c r="E102" s="122">
        <v>2</v>
      </c>
      <c r="F102" s="122">
        <v>12</v>
      </c>
      <c r="G102" s="22" t="s">
        <v>69</v>
      </c>
      <c r="H102" s="2" t="s">
        <v>89</v>
      </c>
      <c r="I102" s="96" t="str">
        <f>HYPERLINK("#指定研修機関で選択できる特定行為区分!C20","14")</f>
        <v>14</v>
      </c>
      <c r="J102" s="84" t="s">
        <v>107</v>
      </c>
      <c r="K102" s="84" t="s">
        <v>108</v>
      </c>
      <c r="L102" s="84" t="s">
        <v>108</v>
      </c>
      <c r="M102" s="84" t="s">
        <v>100</v>
      </c>
      <c r="N102" s="84"/>
      <c r="O102" s="84" t="s">
        <v>92</v>
      </c>
      <c r="P102" s="84" t="s">
        <v>104</v>
      </c>
      <c r="Q102" s="2" t="s">
        <v>111</v>
      </c>
      <c r="R102" s="84" t="s">
        <v>188</v>
      </c>
      <c r="S102" s="98" t="s">
        <v>189</v>
      </c>
    </row>
    <row r="103" spans="1:19" ht="15" customHeight="1" x14ac:dyDescent="0.15">
      <c r="A103" s="78"/>
      <c r="B103" s="107"/>
      <c r="C103" s="123"/>
      <c r="D103" s="122"/>
      <c r="E103" s="122"/>
      <c r="F103" s="122"/>
      <c r="G103" s="52" t="s">
        <v>70</v>
      </c>
      <c r="H103" s="50" t="s">
        <v>93</v>
      </c>
      <c r="I103" s="97"/>
      <c r="J103" s="84"/>
      <c r="K103" s="84"/>
      <c r="L103" s="84"/>
      <c r="M103" s="84"/>
      <c r="N103" s="84"/>
      <c r="O103" s="84"/>
      <c r="P103" s="84"/>
      <c r="Q103" s="50"/>
      <c r="R103" s="84"/>
      <c r="S103" s="98"/>
    </row>
    <row r="104" spans="1:19" ht="15" customHeight="1" x14ac:dyDescent="0.15">
      <c r="A104" s="78"/>
      <c r="B104" s="107"/>
      <c r="C104" s="123"/>
      <c r="D104" s="122"/>
      <c r="E104" s="122"/>
      <c r="F104" s="122"/>
      <c r="G104" s="125" t="s">
        <v>81</v>
      </c>
      <c r="H104" s="83" t="s">
        <v>190</v>
      </c>
      <c r="I104" s="97"/>
      <c r="J104" s="84"/>
      <c r="K104" s="84"/>
      <c r="L104" s="84"/>
      <c r="M104" s="84"/>
      <c r="N104" s="84"/>
      <c r="O104" s="84"/>
      <c r="P104" s="84"/>
      <c r="Q104" s="50"/>
      <c r="R104" s="84"/>
      <c r="S104" s="98"/>
    </row>
    <row r="105" spans="1:19" ht="15" customHeight="1" x14ac:dyDescent="0.15">
      <c r="A105" s="78"/>
      <c r="B105" s="107"/>
      <c r="C105" s="123"/>
      <c r="D105" s="122"/>
      <c r="E105" s="122"/>
      <c r="F105" s="122"/>
      <c r="G105" s="125"/>
      <c r="H105" s="83"/>
      <c r="I105" s="97"/>
      <c r="J105" s="84"/>
      <c r="K105" s="84"/>
      <c r="L105" s="84"/>
      <c r="M105" s="84"/>
      <c r="N105" s="84"/>
      <c r="O105" s="84"/>
      <c r="P105" s="84"/>
      <c r="Q105" s="50"/>
      <c r="R105" s="84"/>
      <c r="S105" s="98"/>
    </row>
    <row r="106" spans="1:19" ht="15" customHeight="1" x14ac:dyDescent="0.15">
      <c r="A106" s="78"/>
      <c r="B106" s="107"/>
      <c r="C106" s="123"/>
      <c r="D106" s="122"/>
      <c r="E106" s="122"/>
      <c r="F106" s="122"/>
      <c r="G106" s="125"/>
      <c r="H106" s="50" t="s">
        <v>191</v>
      </c>
      <c r="I106" s="97"/>
      <c r="J106" s="84"/>
      <c r="K106" s="84"/>
      <c r="L106" s="84"/>
      <c r="M106" s="84"/>
      <c r="N106" s="84"/>
      <c r="O106" s="84"/>
      <c r="P106" s="84"/>
      <c r="Q106" s="50"/>
      <c r="R106" s="84"/>
      <c r="S106" s="98"/>
    </row>
    <row r="107" spans="1:19" ht="15" customHeight="1" x14ac:dyDescent="0.15">
      <c r="A107" s="78"/>
      <c r="B107" s="107"/>
      <c r="C107" s="123"/>
      <c r="D107" s="122"/>
      <c r="E107" s="122"/>
      <c r="F107" s="122"/>
      <c r="G107" s="139"/>
      <c r="H107" s="51"/>
      <c r="I107" s="97"/>
      <c r="J107" s="84"/>
      <c r="K107" s="84"/>
      <c r="L107" s="84"/>
      <c r="M107" s="84"/>
      <c r="N107" s="84"/>
      <c r="O107" s="84"/>
      <c r="P107" s="84"/>
      <c r="Q107" s="51"/>
      <c r="R107" s="84"/>
      <c r="S107" s="98"/>
    </row>
    <row r="108" spans="1:19" ht="15" customHeight="1" x14ac:dyDescent="0.15">
      <c r="A108" s="78">
        <v>18</v>
      </c>
      <c r="B108" s="90" t="s">
        <v>9</v>
      </c>
      <c r="C108" s="116" t="s">
        <v>485</v>
      </c>
      <c r="D108" s="117">
        <v>10</v>
      </c>
      <c r="E108" s="117">
        <v>1</v>
      </c>
      <c r="F108" s="117">
        <v>12</v>
      </c>
      <c r="G108" s="22" t="s">
        <v>69</v>
      </c>
      <c r="H108" s="3" t="s">
        <v>89</v>
      </c>
      <c r="I108" s="146" t="str">
        <f>HYPERLINK("#指定研修機関で選択できる特定行為区分!C21","7")</f>
        <v>7</v>
      </c>
      <c r="J108" s="86" t="s">
        <v>107</v>
      </c>
      <c r="K108" s="86" t="s">
        <v>99</v>
      </c>
      <c r="L108" s="86" t="s">
        <v>99</v>
      </c>
      <c r="M108" s="86" t="s">
        <v>100</v>
      </c>
      <c r="N108" s="86"/>
      <c r="O108" s="86" t="s">
        <v>150</v>
      </c>
      <c r="P108" s="86" t="s">
        <v>150</v>
      </c>
      <c r="Q108" s="3" t="s">
        <v>111</v>
      </c>
      <c r="R108" s="86" t="s">
        <v>339</v>
      </c>
      <c r="S108" s="98" t="s">
        <v>340</v>
      </c>
    </row>
    <row r="109" spans="1:19" ht="15" customHeight="1" x14ac:dyDescent="0.15">
      <c r="A109" s="78"/>
      <c r="B109" s="90"/>
      <c r="C109" s="116"/>
      <c r="D109" s="117"/>
      <c r="E109" s="117"/>
      <c r="F109" s="117"/>
      <c r="G109" s="52" t="s">
        <v>70</v>
      </c>
      <c r="H109" s="52" t="s">
        <v>164</v>
      </c>
      <c r="I109" s="147"/>
      <c r="J109" s="86"/>
      <c r="K109" s="86"/>
      <c r="L109" s="86"/>
      <c r="M109" s="86"/>
      <c r="N109" s="86"/>
      <c r="O109" s="86"/>
      <c r="P109" s="86"/>
      <c r="Q109" s="3"/>
      <c r="R109" s="86"/>
      <c r="S109" s="153"/>
    </row>
    <row r="110" spans="1:19" ht="15" customHeight="1" x14ac:dyDescent="0.15">
      <c r="A110" s="78"/>
      <c r="B110" s="90"/>
      <c r="C110" s="116"/>
      <c r="D110" s="117"/>
      <c r="E110" s="117"/>
      <c r="F110" s="117"/>
      <c r="G110" s="125" t="s">
        <v>81</v>
      </c>
      <c r="H110" s="52"/>
      <c r="I110" s="147"/>
      <c r="J110" s="86"/>
      <c r="K110" s="86"/>
      <c r="L110" s="86"/>
      <c r="M110" s="86"/>
      <c r="N110" s="86"/>
      <c r="O110" s="86"/>
      <c r="P110" s="86"/>
      <c r="Q110" s="52"/>
      <c r="R110" s="86"/>
      <c r="S110" s="153"/>
    </row>
    <row r="111" spans="1:19" ht="15" customHeight="1" x14ac:dyDescent="0.15">
      <c r="A111" s="78"/>
      <c r="B111" s="90"/>
      <c r="C111" s="116"/>
      <c r="D111" s="117"/>
      <c r="E111" s="117"/>
      <c r="F111" s="117"/>
      <c r="G111" s="125"/>
      <c r="H111" s="52"/>
      <c r="I111" s="147"/>
      <c r="J111" s="86"/>
      <c r="K111" s="86"/>
      <c r="L111" s="86"/>
      <c r="M111" s="86"/>
      <c r="N111" s="86"/>
      <c r="O111" s="86"/>
      <c r="P111" s="86"/>
      <c r="Q111" s="52"/>
      <c r="R111" s="86"/>
      <c r="S111" s="153"/>
    </row>
    <row r="112" spans="1:19" ht="15" customHeight="1" x14ac:dyDescent="0.15">
      <c r="A112" s="78"/>
      <c r="B112" s="90"/>
      <c r="C112" s="116"/>
      <c r="D112" s="117"/>
      <c r="E112" s="117"/>
      <c r="F112" s="117"/>
      <c r="G112" s="125"/>
      <c r="H112" s="52"/>
      <c r="I112" s="147"/>
      <c r="J112" s="86"/>
      <c r="K112" s="86"/>
      <c r="L112" s="86"/>
      <c r="M112" s="86"/>
      <c r="N112" s="86"/>
      <c r="O112" s="86"/>
      <c r="P112" s="86"/>
      <c r="Q112" s="52"/>
      <c r="R112" s="86"/>
      <c r="S112" s="153"/>
    </row>
    <row r="113" spans="1:19" ht="15" customHeight="1" x14ac:dyDescent="0.15">
      <c r="A113" s="78"/>
      <c r="B113" s="90"/>
      <c r="C113" s="116"/>
      <c r="D113" s="117"/>
      <c r="E113" s="117"/>
      <c r="F113" s="117"/>
      <c r="G113" s="126"/>
      <c r="H113" s="47"/>
      <c r="I113" s="147"/>
      <c r="J113" s="86"/>
      <c r="K113" s="86"/>
      <c r="L113" s="86"/>
      <c r="M113" s="86"/>
      <c r="N113" s="86"/>
      <c r="O113" s="86"/>
      <c r="P113" s="86"/>
      <c r="Q113" s="47"/>
      <c r="R113" s="86"/>
      <c r="S113" s="153"/>
    </row>
    <row r="114" spans="1:19" s="36" customFormat="1" ht="15" customHeight="1" x14ac:dyDescent="0.15">
      <c r="A114" s="78">
        <v>19</v>
      </c>
      <c r="B114" s="95" t="s">
        <v>445</v>
      </c>
      <c r="C114" s="136" t="s">
        <v>486</v>
      </c>
      <c r="D114" s="140">
        <v>30</v>
      </c>
      <c r="E114" s="137">
        <v>2</v>
      </c>
      <c r="F114" s="137" t="s">
        <v>446</v>
      </c>
      <c r="G114" s="31" t="s">
        <v>69</v>
      </c>
      <c r="H114" s="32" t="s">
        <v>89</v>
      </c>
      <c r="I114" s="191" t="str">
        <f>HYPERLINK("#指定研修機関で選択できる特定行為区分!C22","20")</f>
        <v>20</v>
      </c>
      <c r="J114" s="127" t="s">
        <v>107</v>
      </c>
      <c r="K114" s="127" t="s">
        <v>99</v>
      </c>
      <c r="L114" s="127" t="s">
        <v>99</v>
      </c>
      <c r="M114" s="128" t="s">
        <v>129</v>
      </c>
      <c r="N114" s="127"/>
      <c r="O114" s="127" t="s">
        <v>92</v>
      </c>
      <c r="P114" s="127" t="s">
        <v>150</v>
      </c>
      <c r="Q114" s="59" t="s">
        <v>96</v>
      </c>
      <c r="R114" s="214" t="s">
        <v>447</v>
      </c>
      <c r="S114" s="215" t="s">
        <v>448</v>
      </c>
    </row>
    <row r="115" spans="1:19" s="36" customFormat="1" ht="15" customHeight="1" x14ac:dyDescent="0.15">
      <c r="A115" s="78"/>
      <c r="B115" s="76"/>
      <c r="C115" s="110"/>
      <c r="D115" s="117"/>
      <c r="E115" s="112"/>
      <c r="F115" s="112"/>
      <c r="G115" s="23" t="s">
        <v>70</v>
      </c>
      <c r="H115" s="54" t="s">
        <v>93</v>
      </c>
      <c r="I115" s="134"/>
      <c r="J115" s="99"/>
      <c r="K115" s="99"/>
      <c r="L115" s="99"/>
      <c r="M115" s="101"/>
      <c r="N115" s="99"/>
      <c r="O115" s="99"/>
      <c r="P115" s="99"/>
      <c r="Q115" s="24" t="s">
        <v>196</v>
      </c>
      <c r="R115" s="216"/>
      <c r="S115" s="119"/>
    </row>
    <row r="116" spans="1:19" s="36" customFormat="1" ht="15" customHeight="1" x14ac:dyDescent="0.15">
      <c r="A116" s="78"/>
      <c r="B116" s="76"/>
      <c r="C116" s="110"/>
      <c r="D116" s="117"/>
      <c r="E116" s="112"/>
      <c r="F116" s="112"/>
      <c r="G116" s="103" t="s">
        <v>81</v>
      </c>
      <c r="H116" s="54" t="s">
        <v>449</v>
      </c>
      <c r="I116" s="134"/>
      <c r="J116" s="99"/>
      <c r="K116" s="99"/>
      <c r="L116" s="99"/>
      <c r="M116" s="101"/>
      <c r="N116" s="99"/>
      <c r="O116" s="99"/>
      <c r="P116" s="99"/>
      <c r="Q116" s="24" t="s">
        <v>111</v>
      </c>
      <c r="R116" s="216"/>
      <c r="S116" s="119"/>
    </row>
    <row r="117" spans="1:19" s="36" customFormat="1" ht="15" customHeight="1" x14ac:dyDescent="0.15">
      <c r="A117" s="78"/>
      <c r="B117" s="76"/>
      <c r="C117" s="110"/>
      <c r="D117" s="117"/>
      <c r="E117" s="112"/>
      <c r="F117" s="112"/>
      <c r="G117" s="104"/>
      <c r="H117" s="54"/>
      <c r="I117" s="134"/>
      <c r="J117" s="99"/>
      <c r="K117" s="99"/>
      <c r="L117" s="99"/>
      <c r="M117" s="101"/>
      <c r="N117" s="99"/>
      <c r="O117" s="99"/>
      <c r="P117" s="99"/>
      <c r="Q117" s="24" t="s">
        <v>140</v>
      </c>
      <c r="R117" s="216"/>
      <c r="S117" s="119"/>
    </row>
    <row r="118" spans="1:19" s="36" customFormat="1" ht="15" customHeight="1" x14ac:dyDescent="0.15">
      <c r="A118" s="78"/>
      <c r="B118" s="76"/>
      <c r="C118" s="110"/>
      <c r="D118" s="117"/>
      <c r="E118" s="112"/>
      <c r="F118" s="112"/>
      <c r="G118" s="104"/>
      <c r="H118" s="25"/>
      <c r="I118" s="134"/>
      <c r="J118" s="99"/>
      <c r="K118" s="99"/>
      <c r="L118" s="99"/>
      <c r="M118" s="101"/>
      <c r="N118" s="99"/>
      <c r="O118" s="99"/>
      <c r="P118" s="99"/>
      <c r="Q118" s="24"/>
      <c r="R118" s="216"/>
      <c r="S118" s="119"/>
    </row>
    <row r="119" spans="1:19" s="36" customFormat="1" ht="15" customHeight="1" x14ac:dyDescent="0.15">
      <c r="A119" s="78"/>
      <c r="B119" s="77"/>
      <c r="C119" s="111"/>
      <c r="D119" s="141"/>
      <c r="E119" s="113"/>
      <c r="F119" s="113"/>
      <c r="G119" s="105"/>
      <c r="H119" s="26"/>
      <c r="I119" s="135"/>
      <c r="J119" s="100"/>
      <c r="K119" s="100"/>
      <c r="L119" s="100"/>
      <c r="M119" s="102"/>
      <c r="N119" s="100"/>
      <c r="O119" s="100"/>
      <c r="P119" s="100"/>
      <c r="Q119" s="61"/>
      <c r="R119" s="73"/>
      <c r="S119" s="119"/>
    </row>
    <row r="120" spans="1:19" ht="15" customHeight="1" x14ac:dyDescent="0.15">
      <c r="A120" s="78">
        <v>20</v>
      </c>
      <c r="B120" s="107" t="s">
        <v>11</v>
      </c>
      <c r="C120" s="123" t="s">
        <v>192</v>
      </c>
      <c r="D120" s="122">
        <v>3</v>
      </c>
      <c r="E120" s="122">
        <v>1</v>
      </c>
      <c r="F120" s="122">
        <v>12</v>
      </c>
      <c r="G120" s="22" t="s">
        <v>69</v>
      </c>
      <c r="H120" s="58" t="s">
        <v>94</v>
      </c>
      <c r="I120" s="96" t="str">
        <f>HYPERLINK("#指定研修機関で選択できる特定行為区分!C23","1")</f>
        <v>1</v>
      </c>
      <c r="J120" s="84"/>
      <c r="K120" s="84" t="s">
        <v>99</v>
      </c>
      <c r="L120" s="84" t="s">
        <v>99</v>
      </c>
      <c r="M120" s="84" t="s">
        <v>100</v>
      </c>
      <c r="N120" s="84"/>
      <c r="O120" s="84" t="s">
        <v>150</v>
      </c>
      <c r="P120" s="84" t="s">
        <v>150</v>
      </c>
      <c r="Q120" s="2"/>
      <c r="R120" s="84"/>
      <c r="S120" s="98" t="s">
        <v>271</v>
      </c>
    </row>
    <row r="121" spans="1:19" ht="15" customHeight="1" x14ac:dyDescent="0.15">
      <c r="A121" s="78"/>
      <c r="B121" s="107"/>
      <c r="C121" s="123"/>
      <c r="D121" s="122"/>
      <c r="E121" s="122"/>
      <c r="F121" s="122"/>
      <c r="G121" s="52" t="s">
        <v>70</v>
      </c>
      <c r="H121" s="50" t="s">
        <v>93</v>
      </c>
      <c r="I121" s="97"/>
      <c r="J121" s="84"/>
      <c r="K121" s="84"/>
      <c r="L121" s="84"/>
      <c r="M121" s="84"/>
      <c r="N121" s="84"/>
      <c r="O121" s="84"/>
      <c r="P121" s="84"/>
      <c r="Q121" s="50"/>
      <c r="R121" s="84"/>
      <c r="S121" s="98"/>
    </row>
    <row r="122" spans="1:19" ht="15" customHeight="1" x14ac:dyDescent="0.15">
      <c r="A122" s="78"/>
      <c r="B122" s="107"/>
      <c r="C122" s="123"/>
      <c r="D122" s="122"/>
      <c r="E122" s="122"/>
      <c r="F122" s="122"/>
      <c r="G122" s="125" t="s">
        <v>81</v>
      </c>
      <c r="H122" s="50" t="s">
        <v>193</v>
      </c>
      <c r="I122" s="97"/>
      <c r="J122" s="84"/>
      <c r="K122" s="84"/>
      <c r="L122" s="84"/>
      <c r="M122" s="84"/>
      <c r="N122" s="84"/>
      <c r="O122" s="84"/>
      <c r="P122" s="84"/>
      <c r="Q122" s="50"/>
      <c r="R122" s="84"/>
      <c r="S122" s="98"/>
    </row>
    <row r="123" spans="1:19" ht="15" customHeight="1" x14ac:dyDescent="0.15">
      <c r="A123" s="78"/>
      <c r="B123" s="107"/>
      <c r="C123" s="123"/>
      <c r="D123" s="122"/>
      <c r="E123" s="122"/>
      <c r="F123" s="122"/>
      <c r="G123" s="125"/>
      <c r="H123" s="50"/>
      <c r="I123" s="97"/>
      <c r="J123" s="84"/>
      <c r="K123" s="84"/>
      <c r="L123" s="84"/>
      <c r="M123" s="84"/>
      <c r="N123" s="84"/>
      <c r="O123" s="84"/>
      <c r="P123" s="84"/>
      <c r="Q123" s="50"/>
      <c r="R123" s="84"/>
      <c r="S123" s="98"/>
    </row>
    <row r="124" spans="1:19" ht="15" customHeight="1" x14ac:dyDescent="0.15">
      <c r="A124" s="78"/>
      <c r="B124" s="107"/>
      <c r="C124" s="123"/>
      <c r="D124" s="122"/>
      <c r="E124" s="122"/>
      <c r="F124" s="122"/>
      <c r="G124" s="125"/>
      <c r="H124" s="50"/>
      <c r="I124" s="97"/>
      <c r="J124" s="84"/>
      <c r="K124" s="84"/>
      <c r="L124" s="84"/>
      <c r="M124" s="84"/>
      <c r="N124" s="84"/>
      <c r="O124" s="84"/>
      <c r="P124" s="84"/>
      <c r="Q124" s="50"/>
      <c r="R124" s="84"/>
      <c r="S124" s="98"/>
    </row>
    <row r="125" spans="1:19" ht="15" customHeight="1" x14ac:dyDescent="0.15">
      <c r="A125" s="78"/>
      <c r="B125" s="107"/>
      <c r="C125" s="123"/>
      <c r="D125" s="122"/>
      <c r="E125" s="122"/>
      <c r="F125" s="122"/>
      <c r="G125" s="139"/>
      <c r="H125" s="51"/>
      <c r="I125" s="97"/>
      <c r="J125" s="84"/>
      <c r="K125" s="84"/>
      <c r="L125" s="84"/>
      <c r="M125" s="84"/>
      <c r="N125" s="84"/>
      <c r="O125" s="84"/>
      <c r="P125" s="84"/>
      <c r="Q125" s="51"/>
      <c r="R125" s="84"/>
      <c r="S125" s="98"/>
    </row>
    <row r="126" spans="1:19" s="36" customFormat="1" ht="15" customHeight="1" x14ac:dyDescent="0.15">
      <c r="A126" s="74">
        <v>21</v>
      </c>
      <c r="B126" s="76" t="s">
        <v>106</v>
      </c>
      <c r="C126" s="110" t="s">
        <v>453</v>
      </c>
      <c r="D126" s="112">
        <v>25</v>
      </c>
      <c r="E126" s="112">
        <v>1</v>
      </c>
      <c r="F126" s="112">
        <v>12</v>
      </c>
      <c r="G126" s="23" t="s">
        <v>69</v>
      </c>
      <c r="H126" s="54" t="s">
        <v>103</v>
      </c>
      <c r="I126" s="133" t="str">
        <f>HYPERLINK("#指定研修機関で選択できる特定行為区分!C24","13")</f>
        <v>13</v>
      </c>
      <c r="J126" s="99" t="s">
        <v>117</v>
      </c>
      <c r="K126" s="99" t="s">
        <v>99</v>
      </c>
      <c r="L126" s="99" t="s">
        <v>108</v>
      </c>
      <c r="M126" s="101" t="s">
        <v>100</v>
      </c>
      <c r="N126" s="99"/>
      <c r="O126" s="99" t="s">
        <v>92</v>
      </c>
      <c r="P126" s="99" t="s">
        <v>92</v>
      </c>
      <c r="Q126" s="60"/>
      <c r="R126" s="101"/>
      <c r="S126" s="118" t="s">
        <v>455</v>
      </c>
    </row>
    <row r="127" spans="1:19" s="36" customFormat="1" ht="15" customHeight="1" x14ac:dyDescent="0.15">
      <c r="A127" s="74"/>
      <c r="B127" s="76"/>
      <c r="C127" s="110"/>
      <c r="D127" s="112"/>
      <c r="E127" s="112"/>
      <c r="F127" s="112"/>
      <c r="G127" s="23" t="s">
        <v>70</v>
      </c>
      <c r="H127" s="54" t="s">
        <v>105</v>
      </c>
      <c r="I127" s="134"/>
      <c r="J127" s="99"/>
      <c r="K127" s="99"/>
      <c r="L127" s="99"/>
      <c r="M127" s="101"/>
      <c r="N127" s="99"/>
      <c r="O127" s="99"/>
      <c r="P127" s="99"/>
      <c r="Q127" s="24"/>
      <c r="R127" s="101"/>
      <c r="S127" s="119"/>
    </row>
    <row r="128" spans="1:19" s="36" customFormat="1" ht="15" customHeight="1" x14ac:dyDescent="0.15">
      <c r="A128" s="74"/>
      <c r="B128" s="76"/>
      <c r="C128" s="110"/>
      <c r="D128" s="112"/>
      <c r="E128" s="112"/>
      <c r="F128" s="112"/>
      <c r="G128" s="103" t="s">
        <v>81</v>
      </c>
      <c r="H128" s="131" t="s">
        <v>456</v>
      </c>
      <c r="I128" s="134"/>
      <c r="J128" s="99"/>
      <c r="K128" s="99"/>
      <c r="L128" s="99"/>
      <c r="M128" s="101"/>
      <c r="N128" s="99"/>
      <c r="O128" s="99"/>
      <c r="P128" s="99"/>
      <c r="Q128" s="24"/>
      <c r="R128" s="101"/>
      <c r="S128" s="119"/>
    </row>
    <row r="129" spans="1:19" s="36" customFormat="1" ht="15" customHeight="1" x14ac:dyDescent="0.15">
      <c r="A129" s="74"/>
      <c r="B129" s="76"/>
      <c r="C129" s="110"/>
      <c r="D129" s="112"/>
      <c r="E129" s="112"/>
      <c r="F129" s="112"/>
      <c r="G129" s="104"/>
      <c r="H129" s="132"/>
      <c r="I129" s="134"/>
      <c r="J129" s="99"/>
      <c r="K129" s="99"/>
      <c r="L129" s="99"/>
      <c r="M129" s="101"/>
      <c r="N129" s="99"/>
      <c r="O129" s="99"/>
      <c r="P129" s="99"/>
      <c r="Q129" s="24"/>
      <c r="R129" s="101"/>
      <c r="S129" s="119"/>
    </row>
    <row r="130" spans="1:19" s="36" customFormat="1" ht="15" customHeight="1" x14ac:dyDescent="0.15">
      <c r="A130" s="74"/>
      <c r="B130" s="76"/>
      <c r="C130" s="110"/>
      <c r="D130" s="112"/>
      <c r="E130" s="112"/>
      <c r="F130" s="112"/>
      <c r="G130" s="104"/>
      <c r="H130" s="131" t="s">
        <v>109</v>
      </c>
      <c r="I130" s="134"/>
      <c r="J130" s="99"/>
      <c r="K130" s="99"/>
      <c r="L130" s="99"/>
      <c r="M130" s="101"/>
      <c r="N130" s="99"/>
      <c r="O130" s="99"/>
      <c r="P130" s="99"/>
      <c r="Q130" s="24"/>
      <c r="R130" s="101"/>
      <c r="S130" s="119"/>
    </row>
    <row r="131" spans="1:19" s="36" customFormat="1" ht="15" customHeight="1" x14ac:dyDescent="0.15">
      <c r="A131" s="74"/>
      <c r="B131" s="76"/>
      <c r="C131" s="110"/>
      <c r="D131" s="112"/>
      <c r="E131" s="112"/>
      <c r="F131" s="112"/>
      <c r="G131" s="104"/>
      <c r="H131" s="132"/>
      <c r="I131" s="134"/>
      <c r="J131" s="99"/>
      <c r="K131" s="99"/>
      <c r="L131" s="99"/>
      <c r="M131" s="101"/>
      <c r="N131" s="99"/>
      <c r="O131" s="99"/>
      <c r="P131" s="99"/>
      <c r="Q131" s="24"/>
      <c r="R131" s="101"/>
      <c r="S131" s="119"/>
    </row>
    <row r="132" spans="1:19" s="36" customFormat="1" ht="15" customHeight="1" x14ac:dyDescent="0.15">
      <c r="A132" s="74"/>
      <c r="B132" s="76"/>
      <c r="C132" s="110"/>
      <c r="D132" s="112"/>
      <c r="E132" s="112"/>
      <c r="F132" s="112"/>
      <c r="G132" s="104"/>
      <c r="H132" s="62" t="s">
        <v>457</v>
      </c>
      <c r="I132" s="134"/>
      <c r="J132" s="99"/>
      <c r="K132" s="99"/>
      <c r="L132" s="99"/>
      <c r="M132" s="101"/>
      <c r="N132" s="99"/>
      <c r="O132" s="99"/>
      <c r="P132" s="99"/>
      <c r="Q132" s="24"/>
      <c r="R132" s="101"/>
      <c r="S132" s="119"/>
    </row>
    <row r="133" spans="1:19" ht="15" customHeight="1" x14ac:dyDescent="0.15">
      <c r="A133" s="78">
        <v>22</v>
      </c>
      <c r="B133" s="82" t="s">
        <v>12</v>
      </c>
      <c r="C133" s="123" t="s">
        <v>253</v>
      </c>
      <c r="D133" s="124" t="s">
        <v>314</v>
      </c>
      <c r="E133" s="124"/>
      <c r="F133" s="124"/>
      <c r="G133" s="124"/>
      <c r="H133" s="124"/>
      <c r="I133" s="124"/>
      <c r="J133" s="124"/>
      <c r="K133" s="124"/>
      <c r="L133" s="124"/>
      <c r="M133" s="124"/>
      <c r="N133" s="124"/>
      <c r="O133" s="124"/>
      <c r="P133" s="124"/>
      <c r="Q133" s="124"/>
      <c r="R133" s="124"/>
      <c r="S133" s="98" t="s">
        <v>398</v>
      </c>
    </row>
    <row r="134" spans="1:19" ht="15" customHeight="1" x14ac:dyDescent="0.15">
      <c r="A134" s="78"/>
      <c r="B134" s="82"/>
      <c r="C134" s="123"/>
      <c r="D134" s="124"/>
      <c r="E134" s="124"/>
      <c r="F134" s="124"/>
      <c r="G134" s="124"/>
      <c r="H134" s="124"/>
      <c r="I134" s="124"/>
      <c r="J134" s="124"/>
      <c r="K134" s="124"/>
      <c r="L134" s="124"/>
      <c r="M134" s="124"/>
      <c r="N134" s="124"/>
      <c r="O134" s="124"/>
      <c r="P134" s="124"/>
      <c r="Q134" s="124"/>
      <c r="R134" s="124"/>
      <c r="S134" s="98"/>
    </row>
    <row r="135" spans="1:19" ht="15" customHeight="1" x14ac:dyDescent="0.15">
      <c r="A135" s="78"/>
      <c r="B135" s="82"/>
      <c r="C135" s="123"/>
      <c r="D135" s="124"/>
      <c r="E135" s="124"/>
      <c r="F135" s="124"/>
      <c r="G135" s="124"/>
      <c r="H135" s="124"/>
      <c r="I135" s="124"/>
      <c r="J135" s="124"/>
      <c r="K135" s="124"/>
      <c r="L135" s="124"/>
      <c r="M135" s="124"/>
      <c r="N135" s="124"/>
      <c r="O135" s="124"/>
      <c r="P135" s="124"/>
      <c r="Q135" s="124"/>
      <c r="R135" s="124"/>
      <c r="S135" s="98"/>
    </row>
    <row r="136" spans="1:19" ht="15" customHeight="1" x14ac:dyDescent="0.15">
      <c r="A136" s="78"/>
      <c r="B136" s="82"/>
      <c r="C136" s="123"/>
      <c r="D136" s="124"/>
      <c r="E136" s="124"/>
      <c r="F136" s="124"/>
      <c r="G136" s="124"/>
      <c r="H136" s="124"/>
      <c r="I136" s="124"/>
      <c r="J136" s="124"/>
      <c r="K136" s="124"/>
      <c r="L136" s="124"/>
      <c r="M136" s="124"/>
      <c r="N136" s="124"/>
      <c r="O136" s="124"/>
      <c r="P136" s="124"/>
      <c r="Q136" s="124"/>
      <c r="R136" s="124"/>
      <c r="S136" s="98"/>
    </row>
    <row r="137" spans="1:19" ht="15" customHeight="1" x14ac:dyDescent="0.15">
      <c r="A137" s="78"/>
      <c r="B137" s="82"/>
      <c r="C137" s="123"/>
      <c r="D137" s="124"/>
      <c r="E137" s="124"/>
      <c r="F137" s="124"/>
      <c r="G137" s="124"/>
      <c r="H137" s="124"/>
      <c r="I137" s="124"/>
      <c r="J137" s="124"/>
      <c r="K137" s="124"/>
      <c r="L137" s="124"/>
      <c r="M137" s="124"/>
      <c r="N137" s="124"/>
      <c r="O137" s="124"/>
      <c r="P137" s="124"/>
      <c r="Q137" s="124"/>
      <c r="R137" s="124"/>
      <c r="S137" s="98"/>
    </row>
    <row r="138" spans="1:19" ht="15" customHeight="1" x14ac:dyDescent="0.15">
      <c r="A138" s="78"/>
      <c r="B138" s="82"/>
      <c r="C138" s="123"/>
      <c r="D138" s="124"/>
      <c r="E138" s="124"/>
      <c r="F138" s="124"/>
      <c r="G138" s="124"/>
      <c r="H138" s="124"/>
      <c r="I138" s="124"/>
      <c r="J138" s="124"/>
      <c r="K138" s="124"/>
      <c r="L138" s="124"/>
      <c r="M138" s="124"/>
      <c r="N138" s="124"/>
      <c r="O138" s="124"/>
      <c r="P138" s="124"/>
      <c r="Q138" s="124"/>
      <c r="R138" s="124"/>
      <c r="S138" s="98"/>
    </row>
    <row r="139" spans="1:19" ht="15" customHeight="1" x14ac:dyDescent="0.15">
      <c r="A139" s="78">
        <v>23</v>
      </c>
      <c r="B139" s="107" t="s">
        <v>116</v>
      </c>
      <c r="C139" s="123" t="s">
        <v>254</v>
      </c>
      <c r="D139" s="122">
        <v>9</v>
      </c>
      <c r="E139" s="122">
        <v>1</v>
      </c>
      <c r="F139" s="122">
        <v>12</v>
      </c>
      <c r="G139" s="22" t="s">
        <v>69</v>
      </c>
      <c r="H139" s="58" t="s">
        <v>89</v>
      </c>
      <c r="I139" s="96" t="str">
        <f>HYPERLINK("#指定研修機関で選択できる特定行為区分!C26","3")</f>
        <v>3</v>
      </c>
      <c r="J139" s="84" t="s">
        <v>107</v>
      </c>
      <c r="K139" s="84" t="s">
        <v>91</v>
      </c>
      <c r="L139" s="84" t="s">
        <v>91</v>
      </c>
      <c r="M139" s="84"/>
      <c r="N139" s="84"/>
      <c r="O139" s="84" t="s">
        <v>92</v>
      </c>
      <c r="P139" s="84" t="s">
        <v>92</v>
      </c>
      <c r="Q139" s="2"/>
      <c r="R139" s="84"/>
      <c r="S139" s="98" t="s">
        <v>272</v>
      </c>
    </row>
    <row r="140" spans="1:19" ht="15" customHeight="1" x14ac:dyDescent="0.15">
      <c r="A140" s="78"/>
      <c r="B140" s="107"/>
      <c r="C140" s="123"/>
      <c r="D140" s="122"/>
      <c r="E140" s="122"/>
      <c r="F140" s="122"/>
      <c r="G140" s="52" t="s">
        <v>70</v>
      </c>
      <c r="H140" s="50" t="s">
        <v>93</v>
      </c>
      <c r="I140" s="97"/>
      <c r="J140" s="84"/>
      <c r="K140" s="84"/>
      <c r="L140" s="84"/>
      <c r="M140" s="84"/>
      <c r="N140" s="84"/>
      <c r="O140" s="84"/>
      <c r="P140" s="84"/>
      <c r="Q140" s="50"/>
      <c r="R140" s="84"/>
      <c r="S140" s="98"/>
    </row>
    <row r="141" spans="1:19" ht="15" customHeight="1" x14ac:dyDescent="0.15">
      <c r="A141" s="78"/>
      <c r="B141" s="107"/>
      <c r="C141" s="123"/>
      <c r="D141" s="122"/>
      <c r="E141" s="122"/>
      <c r="F141" s="122"/>
      <c r="G141" s="125" t="s">
        <v>81</v>
      </c>
      <c r="H141" s="50"/>
      <c r="I141" s="97"/>
      <c r="J141" s="84"/>
      <c r="K141" s="84"/>
      <c r="L141" s="84"/>
      <c r="M141" s="84"/>
      <c r="N141" s="84"/>
      <c r="O141" s="84"/>
      <c r="P141" s="84"/>
      <c r="Q141" s="50"/>
      <c r="R141" s="84"/>
      <c r="S141" s="98"/>
    </row>
    <row r="142" spans="1:19" ht="15" customHeight="1" x14ac:dyDescent="0.15">
      <c r="A142" s="78"/>
      <c r="B142" s="107"/>
      <c r="C142" s="123"/>
      <c r="D142" s="122"/>
      <c r="E142" s="122"/>
      <c r="F142" s="122"/>
      <c r="G142" s="125"/>
      <c r="H142" s="50"/>
      <c r="I142" s="97"/>
      <c r="J142" s="84"/>
      <c r="K142" s="84"/>
      <c r="L142" s="84"/>
      <c r="M142" s="84"/>
      <c r="N142" s="84"/>
      <c r="O142" s="84"/>
      <c r="P142" s="84"/>
      <c r="Q142" s="50"/>
      <c r="R142" s="84"/>
      <c r="S142" s="98"/>
    </row>
    <row r="143" spans="1:19" ht="15" customHeight="1" x14ac:dyDescent="0.15">
      <c r="A143" s="78"/>
      <c r="B143" s="107"/>
      <c r="C143" s="123"/>
      <c r="D143" s="122"/>
      <c r="E143" s="122"/>
      <c r="F143" s="122"/>
      <c r="G143" s="125"/>
      <c r="H143" s="50"/>
      <c r="I143" s="97"/>
      <c r="J143" s="84"/>
      <c r="K143" s="84"/>
      <c r="L143" s="84"/>
      <c r="M143" s="84"/>
      <c r="N143" s="84"/>
      <c r="O143" s="84"/>
      <c r="P143" s="84"/>
      <c r="Q143" s="50"/>
      <c r="R143" s="84"/>
      <c r="S143" s="98"/>
    </row>
    <row r="144" spans="1:19" ht="15" customHeight="1" x14ac:dyDescent="0.15">
      <c r="A144" s="78"/>
      <c r="B144" s="107"/>
      <c r="C144" s="123"/>
      <c r="D144" s="122"/>
      <c r="E144" s="122"/>
      <c r="F144" s="122"/>
      <c r="G144" s="139"/>
      <c r="H144" s="51"/>
      <c r="I144" s="97"/>
      <c r="J144" s="84"/>
      <c r="K144" s="84"/>
      <c r="L144" s="84"/>
      <c r="M144" s="84"/>
      <c r="N144" s="84"/>
      <c r="O144" s="84"/>
      <c r="P144" s="84"/>
      <c r="Q144" s="51"/>
      <c r="R144" s="84"/>
      <c r="S144" s="98"/>
    </row>
    <row r="145" spans="1:19" ht="15" customHeight="1" x14ac:dyDescent="0.15">
      <c r="A145" s="78">
        <v>24</v>
      </c>
      <c r="B145" s="107" t="s">
        <v>14</v>
      </c>
      <c r="C145" s="123" t="s">
        <v>209</v>
      </c>
      <c r="D145" s="122">
        <v>50</v>
      </c>
      <c r="E145" s="122">
        <v>2</v>
      </c>
      <c r="F145" s="122">
        <v>12</v>
      </c>
      <c r="G145" s="22" t="s">
        <v>69</v>
      </c>
      <c r="H145" s="2" t="s">
        <v>89</v>
      </c>
      <c r="I145" s="96" t="str">
        <f>HYPERLINK("#指定研修機関で選択できる特定行為区分!C27","9")</f>
        <v>9</v>
      </c>
      <c r="J145" s="84" t="s">
        <v>90</v>
      </c>
      <c r="K145" s="84" t="s">
        <v>99</v>
      </c>
      <c r="L145" s="84" t="s">
        <v>99</v>
      </c>
      <c r="M145" s="84" t="s">
        <v>129</v>
      </c>
      <c r="N145" s="84" t="s">
        <v>210</v>
      </c>
      <c r="O145" s="84" t="s">
        <v>92</v>
      </c>
      <c r="P145" s="84" t="s">
        <v>150</v>
      </c>
      <c r="Q145" s="2"/>
      <c r="R145" s="84"/>
      <c r="S145" s="98" t="s">
        <v>273</v>
      </c>
    </row>
    <row r="146" spans="1:19" ht="15" customHeight="1" x14ac:dyDescent="0.15">
      <c r="A146" s="78"/>
      <c r="B146" s="107"/>
      <c r="C146" s="123"/>
      <c r="D146" s="122"/>
      <c r="E146" s="122"/>
      <c r="F146" s="122"/>
      <c r="G146" s="52" t="s">
        <v>70</v>
      </c>
      <c r="H146" s="50" t="s">
        <v>164</v>
      </c>
      <c r="I146" s="97"/>
      <c r="J146" s="84"/>
      <c r="K146" s="84"/>
      <c r="L146" s="84"/>
      <c r="M146" s="84"/>
      <c r="N146" s="84"/>
      <c r="O146" s="84"/>
      <c r="P146" s="84"/>
      <c r="Q146" s="50"/>
      <c r="R146" s="84"/>
      <c r="S146" s="98"/>
    </row>
    <row r="147" spans="1:19" ht="15" customHeight="1" x14ac:dyDescent="0.15">
      <c r="A147" s="78"/>
      <c r="B147" s="107"/>
      <c r="C147" s="123"/>
      <c r="D147" s="122"/>
      <c r="E147" s="122"/>
      <c r="F147" s="122"/>
      <c r="G147" s="125" t="s">
        <v>81</v>
      </c>
      <c r="H147" s="50" t="s">
        <v>211</v>
      </c>
      <c r="I147" s="97"/>
      <c r="J147" s="84"/>
      <c r="K147" s="84"/>
      <c r="L147" s="84"/>
      <c r="M147" s="84"/>
      <c r="N147" s="84"/>
      <c r="O147" s="84"/>
      <c r="P147" s="84"/>
      <c r="Q147" s="50"/>
      <c r="R147" s="84"/>
      <c r="S147" s="98"/>
    </row>
    <row r="148" spans="1:19" ht="15" customHeight="1" x14ac:dyDescent="0.15">
      <c r="A148" s="78"/>
      <c r="B148" s="107"/>
      <c r="C148" s="123"/>
      <c r="D148" s="122"/>
      <c r="E148" s="122"/>
      <c r="F148" s="122"/>
      <c r="G148" s="125"/>
      <c r="H148" s="83" t="s">
        <v>212</v>
      </c>
      <c r="I148" s="97"/>
      <c r="J148" s="84"/>
      <c r="K148" s="84"/>
      <c r="L148" s="84"/>
      <c r="M148" s="84"/>
      <c r="N148" s="84"/>
      <c r="O148" s="84"/>
      <c r="P148" s="84"/>
      <c r="Q148" s="50"/>
      <c r="R148" s="84"/>
      <c r="S148" s="98"/>
    </row>
    <row r="149" spans="1:19" ht="15" customHeight="1" x14ac:dyDescent="0.15">
      <c r="A149" s="78"/>
      <c r="B149" s="107"/>
      <c r="C149" s="123"/>
      <c r="D149" s="122"/>
      <c r="E149" s="122"/>
      <c r="F149" s="122"/>
      <c r="G149" s="125"/>
      <c r="H149" s="83"/>
      <c r="I149" s="97"/>
      <c r="J149" s="84"/>
      <c r="K149" s="84"/>
      <c r="L149" s="84"/>
      <c r="M149" s="84"/>
      <c r="N149" s="84"/>
      <c r="O149" s="84"/>
      <c r="P149" s="84"/>
      <c r="Q149" s="50"/>
      <c r="R149" s="84"/>
      <c r="S149" s="98"/>
    </row>
    <row r="150" spans="1:19" ht="15" customHeight="1" x14ac:dyDescent="0.15">
      <c r="A150" s="78"/>
      <c r="B150" s="107"/>
      <c r="C150" s="123"/>
      <c r="D150" s="122"/>
      <c r="E150" s="122"/>
      <c r="F150" s="122"/>
      <c r="G150" s="125"/>
      <c r="H150" s="83"/>
      <c r="I150" s="97"/>
      <c r="J150" s="84"/>
      <c r="K150" s="84"/>
      <c r="L150" s="84"/>
      <c r="M150" s="84"/>
      <c r="N150" s="84"/>
      <c r="O150" s="84"/>
      <c r="P150" s="84"/>
      <c r="Q150" s="50"/>
      <c r="R150" s="84"/>
      <c r="S150" s="98"/>
    </row>
    <row r="151" spans="1:19" ht="15" customHeight="1" x14ac:dyDescent="0.15">
      <c r="A151" s="78"/>
      <c r="B151" s="107"/>
      <c r="C151" s="123"/>
      <c r="D151" s="122"/>
      <c r="E151" s="122"/>
      <c r="F151" s="122"/>
      <c r="G151" s="125"/>
      <c r="H151" s="83" t="s">
        <v>213</v>
      </c>
      <c r="I151" s="97"/>
      <c r="J151" s="84"/>
      <c r="K151" s="84"/>
      <c r="L151" s="84"/>
      <c r="M151" s="84"/>
      <c r="N151" s="84"/>
      <c r="O151" s="84"/>
      <c r="P151" s="84"/>
      <c r="Q151" s="50"/>
      <c r="R151" s="84"/>
      <c r="S151" s="98"/>
    </row>
    <row r="152" spans="1:19" ht="15" customHeight="1" x14ac:dyDescent="0.15">
      <c r="A152" s="78"/>
      <c r="B152" s="107"/>
      <c r="C152" s="123"/>
      <c r="D152" s="122"/>
      <c r="E152" s="122"/>
      <c r="F152" s="122"/>
      <c r="G152" s="139"/>
      <c r="H152" s="152"/>
      <c r="I152" s="97"/>
      <c r="J152" s="84"/>
      <c r="K152" s="84"/>
      <c r="L152" s="84"/>
      <c r="M152" s="84"/>
      <c r="N152" s="84"/>
      <c r="O152" s="84"/>
      <c r="P152" s="84"/>
      <c r="Q152" s="51"/>
      <c r="R152" s="84"/>
      <c r="S152" s="98"/>
    </row>
    <row r="153" spans="1:19" ht="15" customHeight="1" x14ac:dyDescent="0.15">
      <c r="A153" s="78">
        <v>25</v>
      </c>
      <c r="B153" s="82" t="s">
        <v>14</v>
      </c>
      <c r="C153" s="123" t="s">
        <v>71</v>
      </c>
      <c r="D153" s="117" t="s">
        <v>331</v>
      </c>
      <c r="E153" s="117">
        <v>1</v>
      </c>
      <c r="F153" s="117">
        <v>12</v>
      </c>
      <c r="G153" s="3" t="s">
        <v>69</v>
      </c>
      <c r="H153" s="58" t="s">
        <v>94</v>
      </c>
      <c r="I153" s="133" t="str">
        <f>HYPERLINK("#指定研修機関で選択できる特定行為区分!C28","1")</f>
        <v>1</v>
      </c>
      <c r="J153" s="86" t="s">
        <v>195</v>
      </c>
      <c r="K153" s="86" t="s">
        <v>99</v>
      </c>
      <c r="L153" s="86" t="s">
        <v>99</v>
      </c>
      <c r="M153" s="86" t="s">
        <v>100</v>
      </c>
      <c r="N153" s="86" t="s">
        <v>332</v>
      </c>
      <c r="O153" s="86" t="s">
        <v>150</v>
      </c>
      <c r="P153" s="86" t="s">
        <v>150</v>
      </c>
      <c r="Q153" s="45" t="s">
        <v>140</v>
      </c>
      <c r="R153" s="86"/>
      <c r="S153" s="98" t="s">
        <v>277</v>
      </c>
    </row>
    <row r="154" spans="1:19" ht="15" customHeight="1" x14ac:dyDescent="0.15">
      <c r="A154" s="78"/>
      <c r="B154" s="82"/>
      <c r="C154" s="123"/>
      <c r="D154" s="117"/>
      <c r="E154" s="117"/>
      <c r="F154" s="117"/>
      <c r="G154" s="3" t="s">
        <v>70</v>
      </c>
      <c r="H154" s="58" t="s">
        <v>93</v>
      </c>
      <c r="I154" s="134"/>
      <c r="J154" s="86"/>
      <c r="K154" s="86"/>
      <c r="L154" s="86"/>
      <c r="M154" s="86"/>
      <c r="N154" s="86"/>
      <c r="O154" s="86"/>
      <c r="P154" s="86"/>
      <c r="Q154" s="50"/>
      <c r="R154" s="86"/>
      <c r="S154" s="98"/>
    </row>
    <row r="155" spans="1:19" ht="15" customHeight="1" x14ac:dyDescent="0.15">
      <c r="A155" s="78"/>
      <c r="B155" s="82"/>
      <c r="C155" s="123"/>
      <c r="D155" s="117"/>
      <c r="E155" s="117"/>
      <c r="F155" s="117"/>
      <c r="G155" s="126" t="s">
        <v>81</v>
      </c>
      <c r="H155" s="58" t="s">
        <v>333</v>
      </c>
      <c r="I155" s="134"/>
      <c r="J155" s="86"/>
      <c r="K155" s="86"/>
      <c r="L155" s="86"/>
      <c r="M155" s="86"/>
      <c r="N155" s="86"/>
      <c r="O155" s="86"/>
      <c r="P155" s="86"/>
      <c r="Q155" s="50"/>
      <c r="R155" s="86"/>
      <c r="S155" s="98"/>
    </row>
    <row r="156" spans="1:19" ht="15" customHeight="1" x14ac:dyDescent="0.15">
      <c r="A156" s="78"/>
      <c r="B156" s="82"/>
      <c r="C156" s="123"/>
      <c r="D156" s="117"/>
      <c r="E156" s="117"/>
      <c r="F156" s="117"/>
      <c r="G156" s="143"/>
      <c r="H156" s="58"/>
      <c r="I156" s="134"/>
      <c r="J156" s="86"/>
      <c r="K156" s="86"/>
      <c r="L156" s="86"/>
      <c r="M156" s="86"/>
      <c r="N156" s="86"/>
      <c r="O156" s="86"/>
      <c r="P156" s="86"/>
      <c r="Q156" s="50"/>
      <c r="R156" s="86"/>
      <c r="S156" s="98"/>
    </row>
    <row r="157" spans="1:19" ht="15" customHeight="1" x14ac:dyDescent="0.15">
      <c r="A157" s="78"/>
      <c r="B157" s="82"/>
      <c r="C157" s="123"/>
      <c r="D157" s="117"/>
      <c r="E157" s="117"/>
      <c r="F157" s="117"/>
      <c r="G157" s="143"/>
      <c r="H157" s="50"/>
      <c r="I157" s="134"/>
      <c r="J157" s="86"/>
      <c r="K157" s="86"/>
      <c r="L157" s="86"/>
      <c r="M157" s="86"/>
      <c r="N157" s="86"/>
      <c r="O157" s="86"/>
      <c r="P157" s="86"/>
      <c r="Q157" s="50"/>
      <c r="R157" s="86"/>
      <c r="S157" s="98"/>
    </row>
    <row r="158" spans="1:19" ht="15" customHeight="1" x14ac:dyDescent="0.15">
      <c r="A158" s="78"/>
      <c r="B158" s="82"/>
      <c r="C158" s="123"/>
      <c r="D158" s="141"/>
      <c r="E158" s="141"/>
      <c r="F158" s="141"/>
      <c r="G158" s="144"/>
      <c r="H158" s="51"/>
      <c r="I158" s="135"/>
      <c r="J158" s="87"/>
      <c r="K158" s="87"/>
      <c r="L158" s="87"/>
      <c r="M158" s="87"/>
      <c r="N158" s="87"/>
      <c r="O158" s="87"/>
      <c r="P158" s="87"/>
      <c r="Q158" s="46"/>
      <c r="R158" s="87"/>
      <c r="S158" s="98"/>
    </row>
    <row r="159" spans="1:19" ht="15" customHeight="1" x14ac:dyDescent="0.15">
      <c r="A159" s="78">
        <v>26</v>
      </c>
      <c r="B159" s="82" t="s">
        <v>5</v>
      </c>
      <c r="C159" s="123" t="s">
        <v>25</v>
      </c>
      <c r="D159" s="124" t="s">
        <v>314</v>
      </c>
      <c r="E159" s="124"/>
      <c r="F159" s="124"/>
      <c r="G159" s="124"/>
      <c r="H159" s="124"/>
      <c r="I159" s="124"/>
      <c r="J159" s="124"/>
      <c r="K159" s="124"/>
      <c r="L159" s="124"/>
      <c r="M159" s="124"/>
      <c r="N159" s="124"/>
      <c r="O159" s="124"/>
      <c r="P159" s="124"/>
      <c r="Q159" s="124"/>
      <c r="R159" s="124"/>
      <c r="S159" s="98" t="s">
        <v>274</v>
      </c>
    </row>
    <row r="160" spans="1:19" ht="15" customHeight="1" x14ac:dyDescent="0.15">
      <c r="A160" s="78"/>
      <c r="B160" s="82"/>
      <c r="C160" s="123"/>
      <c r="D160" s="124"/>
      <c r="E160" s="124"/>
      <c r="F160" s="124"/>
      <c r="G160" s="124"/>
      <c r="H160" s="124"/>
      <c r="I160" s="124"/>
      <c r="J160" s="124"/>
      <c r="K160" s="124"/>
      <c r="L160" s="124"/>
      <c r="M160" s="124"/>
      <c r="N160" s="124"/>
      <c r="O160" s="124"/>
      <c r="P160" s="124"/>
      <c r="Q160" s="124"/>
      <c r="R160" s="124"/>
      <c r="S160" s="98"/>
    </row>
    <row r="161" spans="1:19" ht="15" customHeight="1" x14ac:dyDescent="0.15">
      <c r="A161" s="78"/>
      <c r="B161" s="82"/>
      <c r="C161" s="123"/>
      <c r="D161" s="124"/>
      <c r="E161" s="124"/>
      <c r="F161" s="124"/>
      <c r="G161" s="124"/>
      <c r="H161" s="124"/>
      <c r="I161" s="124"/>
      <c r="J161" s="124"/>
      <c r="K161" s="124"/>
      <c r="L161" s="124"/>
      <c r="M161" s="124"/>
      <c r="N161" s="124"/>
      <c r="O161" s="124"/>
      <c r="P161" s="124"/>
      <c r="Q161" s="124"/>
      <c r="R161" s="124"/>
      <c r="S161" s="98"/>
    </row>
    <row r="162" spans="1:19" ht="15" customHeight="1" x14ac:dyDescent="0.15">
      <c r="A162" s="78"/>
      <c r="B162" s="82"/>
      <c r="C162" s="123"/>
      <c r="D162" s="124"/>
      <c r="E162" s="124"/>
      <c r="F162" s="124"/>
      <c r="G162" s="124"/>
      <c r="H162" s="124"/>
      <c r="I162" s="124"/>
      <c r="J162" s="124"/>
      <c r="K162" s="124"/>
      <c r="L162" s="124"/>
      <c r="M162" s="124"/>
      <c r="N162" s="124"/>
      <c r="O162" s="124"/>
      <c r="P162" s="124"/>
      <c r="Q162" s="124"/>
      <c r="R162" s="124"/>
      <c r="S162" s="98"/>
    </row>
    <row r="163" spans="1:19" ht="15" customHeight="1" x14ac:dyDescent="0.15">
      <c r="A163" s="78"/>
      <c r="B163" s="82"/>
      <c r="C163" s="123"/>
      <c r="D163" s="124"/>
      <c r="E163" s="124"/>
      <c r="F163" s="124"/>
      <c r="G163" s="124"/>
      <c r="H163" s="124"/>
      <c r="I163" s="124"/>
      <c r="J163" s="124"/>
      <c r="K163" s="124"/>
      <c r="L163" s="124"/>
      <c r="M163" s="124"/>
      <c r="N163" s="124"/>
      <c r="O163" s="124"/>
      <c r="P163" s="124"/>
      <c r="Q163" s="124"/>
      <c r="R163" s="124"/>
      <c r="S163" s="98"/>
    </row>
    <row r="164" spans="1:19" ht="15" customHeight="1" x14ac:dyDescent="0.15">
      <c r="A164" s="78"/>
      <c r="B164" s="82"/>
      <c r="C164" s="123"/>
      <c r="D164" s="124"/>
      <c r="E164" s="124"/>
      <c r="F164" s="124"/>
      <c r="G164" s="124"/>
      <c r="H164" s="124"/>
      <c r="I164" s="124"/>
      <c r="J164" s="124"/>
      <c r="K164" s="124"/>
      <c r="L164" s="124"/>
      <c r="M164" s="124"/>
      <c r="N164" s="124"/>
      <c r="O164" s="124"/>
      <c r="P164" s="124"/>
      <c r="Q164" s="124"/>
      <c r="R164" s="124"/>
      <c r="S164" s="98"/>
    </row>
    <row r="165" spans="1:19" ht="15" customHeight="1" x14ac:dyDescent="0.15">
      <c r="A165" s="78">
        <v>27</v>
      </c>
      <c r="B165" s="107" t="s">
        <v>14</v>
      </c>
      <c r="C165" s="123" t="s">
        <v>517</v>
      </c>
      <c r="D165" s="122">
        <v>56</v>
      </c>
      <c r="E165" s="122">
        <v>1</v>
      </c>
      <c r="F165" s="122">
        <v>13</v>
      </c>
      <c r="G165" s="22" t="s">
        <v>69</v>
      </c>
      <c r="H165" s="2" t="s">
        <v>94</v>
      </c>
      <c r="I165" s="96" t="str">
        <f>HYPERLINK("#指定研修機関で選択できる特定行為区分!C30","8")</f>
        <v>8</v>
      </c>
      <c r="J165" s="84" t="s">
        <v>107</v>
      </c>
      <c r="K165" s="84" t="s">
        <v>99</v>
      </c>
      <c r="L165" s="84" t="s">
        <v>99</v>
      </c>
      <c r="M165" s="84" t="s">
        <v>100</v>
      </c>
      <c r="N165" s="84"/>
      <c r="O165" s="84" t="s">
        <v>92</v>
      </c>
      <c r="P165" s="84" t="s">
        <v>150</v>
      </c>
      <c r="Q165" s="2"/>
      <c r="R165" s="84"/>
      <c r="S165" s="98" t="s">
        <v>394</v>
      </c>
    </row>
    <row r="166" spans="1:19" ht="15" customHeight="1" x14ac:dyDescent="0.15">
      <c r="A166" s="78"/>
      <c r="B166" s="107"/>
      <c r="C166" s="123"/>
      <c r="D166" s="122"/>
      <c r="E166" s="122"/>
      <c r="F166" s="122"/>
      <c r="G166" s="52" t="s">
        <v>70</v>
      </c>
      <c r="H166" s="50" t="s">
        <v>93</v>
      </c>
      <c r="I166" s="97"/>
      <c r="J166" s="84"/>
      <c r="K166" s="84"/>
      <c r="L166" s="84"/>
      <c r="M166" s="84"/>
      <c r="N166" s="84"/>
      <c r="O166" s="84"/>
      <c r="P166" s="84"/>
      <c r="Q166" s="50"/>
      <c r="R166" s="84"/>
      <c r="S166" s="98"/>
    </row>
    <row r="167" spans="1:19" ht="15" customHeight="1" x14ac:dyDescent="0.15">
      <c r="A167" s="78"/>
      <c r="B167" s="107"/>
      <c r="C167" s="123"/>
      <c r="D167" s="122"/>
      <c r="E167" s="122"/>
      <c r="F167" s="122"/>
      <c r="G167" s="125" t="s">
        <v>81</v>
      </c>
      <c r="H167" s="50" t="s">
        <v>219</v>
      </c>
      <c r="I167" s="97"/>
      <c r="J167" s="84"/>
      <c r="K167" s="84"/>
      <c r="L167" s="84"/>
      <c r="M167" s="84"/>
      <c r="N167" s="84"/>
      <c r="O167" s="84"/>
      <c r="P167" s="84"/>
      <c r="Q167" s="50"/>
      <c r="R167" s="84"/>
      <c r="S167" s="98"/>
    </row>
    <row r="168" spans="1:19" ht="15" customHeight="1" x14ac:dyDescent="0.15">
      <c r="A168" s="78"/>
      <c r="B168" s="107"/>
      <c r="C168" s="123"/>
      <c r="D168" s="122"/>
      <c r="E168" s="122"/>
      <c r="F168" s="122"/>
      <c r="G168" s="125"/>
      <c r="H168" s="83" t="s">
        <v>220</v>
      </c>
      <c r="I168" s="97"/>
      <c r="J168" s="84"/>
      <c r="K168" s="84"/>
      <c r="L168" s="84"/>
      <c r="M168" s="84"/>
      <c r="N168" s="84"/>
      <c r="O168" s="84"/>
      <c r="P168" s="84"/>
      <c r="Q168" s="50"/>
      <c r="R168" s="84"/>
      <c r="S168" s="98"/>
    </row>
    <row r="169" spans="1:19" ht="15" customHeight="1" x14ac:dyDescent="0.15">
      <c r="A169" s="78"/>
      <c r="B169" s="107"/>
      <c r="C169" s="123"/>
      <c r="D169" s="122"/>
      <c r="E169" s="122"/>
      <c r="F169" s="122"/>
      <c r="G169" s="125"/>
      <c r="H169" s="83"/>
      <c r="I169" s="97"/>
      <c r="J169" s="84"/>
      <c r="K169" s="84"/>
      <c r="L169" s="84"/>
      <c r="M169" s="84"/>
      <c r="N169" s="84"/>
      <c r="O169" s="84"/>
      <c r="P169" s="84"/>
      <c r="Q169" s="50"/>
      <c r="R169" s="84"/>
      <c r="S169" s="98"/>
    </row>
    <row r="170" spans="1:19" ht="15" customHeight="1" x14ac:dyDescent="0.15">
      <c r="A170" s="78"/>
      <c r="B170" s="107"/>
      <c r="C170" s="123"/>
      <c r="D170" s="122"/>
      <c r="E170" s="122"/>
      <c r="F170" s="122"/>
      <c r="G170" s="139"/>
      <c r="H170" s="51"/>
      <c r="I170" s="97"/>
      <c r="J170" s="84"/>
      <c r="K170" s="84"/>
      <c r="L170" s="84"/>
      <c r="M170" s="84"/>
      <c r="N170" s="84"/>
      <c r="O170" s="84"/>
      <c r="P170" s="84"/>
      <c r="Q170" s="51"/>
      <c r="R170" s="84"/>
      <c r="S170" s="98"/>
    </row>
    <row r="171" spans="1:19" ht="15" customHeight="1" x14ac:dyDescent="0.15">
      <c r="A171" s="78">
        <v>28</v>
      </c>
      <c r="B171" s="107" t="s">
        <v>5</v>
      </c>
      <c r="C171" s="123" t="s">
        <v>487</v>
      </c>
      <c r="D171" s="122" t="s">
        <v>135</v>
      </c>
      <c r="E171" s="122" t="s">
        <v>291</v>
      </c>
      <c r="F171" s="122">
        <v>24</v>
      </c>
      <c r="G171" s="22" t="s">
        <v>69</v>
      </c>
      <c r="H171" s="58" t="s">
        <v>89</v>
      </c>
      <c r="I171" s="96" t="str">
        <f>HYPERLINK("#指定研修機関で選択できる特定行為区分!C31","21")</f>
        <v>21</v>
      </c>
      <c r="J171" s="84" t="s">
        <v>90</v>
      </c>
      <c r="K171" s="84" t="s">
        <v>91</v>
      </c>
      <c r="L171" s="84" t="s">
        <v>91</v>
      </c>
      <c r="M171" s="84"/>
      <c r="N171" s="84"/>
      <c r="O171" s="84" t="s">
        <v>92</v>
      </c>
      <c r="P171" s="84" t="s">
        <v>92</v>
      </c>
      <c r="Q171" s="2" t="s">
        <v>96</v>
      </c>
      <c r="R171" s="84" t="s">
        <v>136</v>
      </c>
      <c r="S171" s="98" t="s">
        <v>275</v>
      </c>
    </row>
    <row r="172" spans="1:19" ht="15" customHeight="1" x14ac:dyDescent="0.15">
      <c r="A172" s="78"/>
      <c r="B172" s="107"/>
      <c r="C172" s="123"/>
      <c r="D172" s="122"/>
      <c r="E172" s="122"/>
      <c r="F172" s="122"/>
      <c r="G172" s="52" t="s">
        <v>70</v>
      </c>
      <c r="H172" s="50" t="s">
        <v>137</v>
      </c>
      <c r="I172" s="97"/>
      <c r="J172" s="84"/>
      <c r="K172" s="84"/>
      <c r="L172" s="84"/>
      <c r="M172" s="84"/>
      <c r="N172" s="84"/>
      <c r="O172" s="84"/>
      <c r="P172" s="84"/>
      <c r="Q172" s="50" t="s">
        <v>111</v>
      </c>
      <c r="R172" s="84"/>
      <c r="S172" s="98"/>
    </row>
    <row r="173" spans="1:19" ht="15" customHeight="1" x14ac:dyDescent="0.15">
      <c r="A173" s="78"/>
      <c r="B173" s="107"/>
      <c r="C173" s="123"/>
      <c r="D173" s="122"/>
      <c r="E173" s="122"/>
      <c r="F173" s="122"/>
      <c r="G173" s="125" t="s">
        <v>81</v>
      </c>
      <c r="H173" s="83" t="s">
        <v>240</v>
      </c>
      <c r="I173" s="97"/>
      <c r="J173" s="84"/>
      <c r="K173" s="84"/>
      <c r="L173" s="84"/>
      <c r="M173" s="84"/>
      <c r="N173" s="84"/>
      <c r="O173" s="84"/>
      <c r="P173" s="84"/>
      <c r="Q173" s="50"/>
      <c r="R173" s="84"/>
      <c r="S173" s="98"/>
    </row>
    <row r="174" spans="1:19" ht="15" customHeight="1" x14ac:dyDescent="0.15">
      <c r="A174" s="78"/>
      <c r="B174" s="107"/>
      <c r="C174" s="123"/>
      <c r="D174" s="122"/>
      <c r="E174" s="122"/>
      <c r="F174" s="122"/>
      <c r="G174" s="125"/>
      <c r="H174" s="83"/>
      <c r="I174" s="97"/>
      <c r="J174" s="84"/>
      <c r="K174" s="84"/>
      <c r="L174" s="84"/>
      <c r="M174" s="84"/>
      <c r="N174" s="84"/>
      <c r="O174" s="84"/>
      <c r="P174" s="84"/>
      <c r="Q174" s="50"/>
      <c r="R174" s="84"/>
      <c r="S174" s="98"/>
    </row>
    <row r="175" spans="1:19" ht="15" customHeight="1" x14ac:dyDescent="0.15">
      <c r="A175" s="78"/>
      <c r="B175" s="107"/>
      <c r="C175" s="123"/>
      <c r="D175" s="122"/>
      <c r="E175" s="122"/>
      <c r="F175" s="122"/>
      <c r="G175" s="125"/>
      <c r="H175" s="83"/>
      <c r="I175" s="97"/>
      <c r="J175" s="84"/>
      <c r="K175" s="84"/>
      <c r="L175" s="84"/>
      <c r="M175" s="84"/>
      <c r="N175" s="84"/>
      <c r="O175" s="84"/>
      <c r="P175" s="84"/>
      <c r="Q175" s="50"/>
      <c r="R175" s="84"/>
      <c r="S175" s="98"/>
    </row>
    <row r="176" spans="1:19" ht="15" customHeight="1" x14ac:dyDescent="0.15">
      <c r="A176" s="78"/>
      <c r="B176" s="107"/>
      <c r="C176" s="123"/>
      <c r="D176" s="122"/>
      <c r="E176" s="122"/>
      <c r="F176" s="122"/>
      <c r="G176" s="139"/>
      <c r="H176" s="51"/>
      <c r="I176" s="97"/>
      <c r="J176" s="84"/>
      <c r="K176" s="84"/>
      <c r="L176" s="84"/>
      <c r="M176" s="84"/>
      <c r="N176" s="84"/>
      <c r="O176" s="84"/>
      <c r="P176" s="84"/>
      <c r="Q176" s="51"/>
      <c r="R176" s="84"/>
      <c r="S176" s="98"/>
    </row>
    <row r="177" spans="1:19" ht="15" customHeight="1" x14ac:dyDescent="0.15">
      <c r="A177" s="78">
        <v>29</v>
      </c>
      <c r="B177" s="107" t="s">
        <v>14</v>
      </c>
      <c r="C177" s="123" t="s">
        <v>488</v>
      </c>
      <c r="D177" s="122">
        <v>20</v>
      </c>
      <c r="E177" s="122">
        <v>1</v>
      </c>
      <c r="F177" s="122">
        <v>24</v>
      </c>
      <c r="G177" s="22" t="s">
        <v>69</v>
      </c>
      <c r="H177" s="58" t="s">
        <v>89</v>
      </c>
      <c r="I177" s="96" t="str">
        <f>HYPERLINK("#指定研修機関で選択できる特定行為区分!C32","21")</f>
        <v>21</v>
      </c>
      <c r="J177" s="84" t="s">
        <v>90</v>
      </c>
      <c r="K177" s="84" t="s">
        <v>91</v>
      </c>
      <c r="L177" s="84" t="s">
        <v>91</v>
      </c>
      <c r="M177" s="84"/>
      <c r="N177" s="84" t="s">
        <v>173</v>
      </c>
      <c r="O177" s="84" t="s">
        <v>92</v>
      </c>
      <c r="P177" s="84" t="s">
        <v>104</v>
      </c>
      <c r="Q177" s="2"/>
      <c r="R177" s="84" t="s">
        <v>174</v>
      </c>
      <c r="S177" s="151" t="s">
        <v>422</v>
      </c>
    </row>
    <row r="178" spans="1:19" ht="15" customHeight="1" x14ac:dyDescent="0.15">
      <c r="A178" s="78"/>
      <c r="B178" s="107"/>
      <c r="C178" s="123"/>
      <c r="D178" s="122"/>
      <c r="E178" s="122"/>
      <c r="F178" s="122"/>
      <c r="G178" s="52" t="s">
        <v>70</v>
      </c>
      <c r="H178" s="50" t="s">
        <v>93</v>
      </c>
      <c r="I178" s="97"/>
      <c r="J178" s="84"/>
      <c r="K178" s="84"/>
      <c r="L178" s="84"/>
      <c r="M178" s="84"/>
      <c r="N178" s="84"/>
      <c r="O178" s="84"/>
      <c r="P178" s="84"/>
      <c r="Q178" s="50"/>
      <c r="R178" s="84"/>
      <c r="S178" s="98"/>
    </row>
    <row r="179" spans="1:19" ht="15" customHeight="1" x14ac:dyDescent="0.15">
      <c r="A179" s="78"/>
      <c r="B179" s="107"/>
      <c r="C179" s="123"/>
      <c r="D179" s="122"/>
      <c r="E179" s="122"/>
      <c r="F179" s="122"/>
      <c r="G179" s="125" t="s">
        <v>81</v>
      </c>
      <c r="H179" s="50" t="s">
        <v>175</v>
      </c>
      <c r="I179" s="97"/>
      <c r="J179" s="84"/>
      <c r="K179" s="84"/>
      <c r="L179" s="84"/>
      <c r="M179" s="84"/>
      <c r="N179" s="84"/>
      <c r="O179" s="84"/>
      <c r="P179" s="84"/>
      <c r="Q179" s="50"/>
      <c r="R179" s="84"/>
      <c r="S179" s="98"/>
    </row>
    <row r="180" spans="1:19" ht="15" customHeight="1" x14ac:dyDescent="0.15">
      <c r="A180" s="78"/>
      <c r="B180" s="107"/>
      <c r="C180" s="123"/>
      <c r="D180" s="122"/>
      <c r="E180" s="122"/>
      <c r="F180" s="122"/>
      <c r="G180" s="125"/>
      <c r="H180" s="50"/>
      <c r="I180" s="97"/>
      <c r="J180" s="84"/>
      <c r="K180" s="84"/>
      <c r="L180" s="84"/>
      <c r="M180" s="84"/>
      <c r="N180" s="84"/>
      <c r="O180" s="84"/>
      <c r="P180" s="84"/>
      <c r="Q180" s="50"/>
      <c r="R180" s="84"/>
      <c r="S180" s="98"/>
    </row>
    <row r="181" spans="1:19" ht="15" customHeight="1" x14ac:dyDescent="0.15">
      <c r="A181" s="78"/>
      <c r="B181" s="107"/>
      <c r="C181" s="123"/>
      <c r="D181" s="122"/>
      <c r="E181" s="122"/>
      <c r="F181" s="122"/>
      <c r="G181" s="125"/>
      <c r="H181" s="50"/>
      <c r="I181" s="97"/>
      <c r="J181" s="84"/>
      <c r="K181" s="84"/>
      <c r="L181" s="84"/>
      <c r="M181" s="84"/>
      <c r="N181" s="84"/>
      <c r="O181" s="84"/>
      <c r="P181" s="84"/>
      <c r="Q181" s="50"/>
      <c r="R181" s="84"/>
      <c r="S181" s="98"/>
    </row>
    <row r="182" spans="1:19" ht="15" customHeight="1" x14ac:dyDescent="0.15">
      <c r="A182" s="78"/>
      <c r="B182" s="107"/>
      <c r="C182" s="123"/>
      <c r="D182" s="122"/>
      <c r="E182" s="122"/>
      <c r="F182" s="122"/>
      <c r="G182" s="139"/>
      <c r="H182" s="51"/>
      <c r="I182" s="97"/>
      <c r="J182" s="84"/>
      <c r="K182" s="84"/>
      <c r="L182" s="84"/>
      <c r="M182" s="84"/>
      <c r="N182" s="84"/>
      <c r="O182" s="84"/>
      <c r="P182" s="84"/>
      <c r="Q182" s="51"/>
      <c r="R182" s="84"/>
      <c r="S182" s="98"/>
    </row>
    <row r="183" spans="1:19" ht="15" customHeight="1" x14ac:dyDescent="0.15">
      <c r="A183" s="78">
        <v>30</v>
      </c>
      <c r="B183" s="107" t="s">
        <v>154</v>
      </c>
      <c r="C183" s="123" t="s">
        <v>489</v>
      </c>
      <c r="D183" s="122">
        <v>6</v>
      </c>
      <c r="E183" s="122">
        <v>1</v>
      </c>
      <c r="F183" s="122">
        <v>12</v>
      </c>
      <c r="G183" s="22" t="s">
        <v>69</v>
      </c>
      <c r="H183" s="58" t="s">
        <v>94</v>
      </c>
      <c r="I183" s="96" t="str">
        <f>HYPERLINK("#指定研修機関で選択できる特定行為区分!C33","5")</f>
        <v>5</v>
      </c>
      <c r="J183" s="84" t="s">
        <v>107</v>
      </c>
      <c r="K183" s="84" t="s">
        <v>99</v>
      </c>
      <c r="L183" s="84" t="s">
        <v>108</v>
      </c>
      <c r="M183" s="84" t="s">
        <v>100</v>
      </c>
      <c r="N183" s="84"/>
      <c r="O183" s="84" t="s">
        <v>150</v>
      </c>
      <c r="P183" s="84" t="s">
        <v>150</v>
      </c>
      <c r="Q183" s="2"/>
      <c r="R183" s="84"/>
      <c r="S183" s="167" t="s">
        <v>543</v>
      </c>
    </row>
    <row r="184" spans="1:19" ht="15" customHeight="1" x14ac:dyDescent="0.15">
      <c r="A184" s="78"/>
      <c r="B184" s="107"/>
      <c r="C184" s="123"/>
      <c r="D184" s="122"/>
      <c r="E184" s="122"/>
      <c r="F184" s="122"/>
      <c r="G184" s="52" t="s">
        <v>70</v>
      </c>
      <c r="H184" s="50" t="s">
        <v>93</v>
      </c>
      <c r="I184" s="97"/>
      <c r="J184" s="84"/>
      <c r="K184" s="84"/>
      <c r="L184" s="84"/>
      <c r="M184" s="84"/>
      <c r="N184" s="84"/>
      <c r="O184" s="84"/>
      <c r="P184" s="84"/>
      <c r="Q184" s="50"/>
      <c r="R184" s="84"/>
      <c r="S184" s="98"/>
    </row>
    <row r="185" spans="1:19" ht="15" customHeight="1" x14ac:dyDescent="0.15">
      <c r="A185" s="78"/>
      <c r="B185" s="107"/>
      <c r="C185" s="123"/>
      <c r="D185" s="122"/>
      <c r="E185" s="122"/>
      <c r="F185" s="122"/>
      <c r="G185" s="125" t="s">
        <v>81</v>
      </c>
      <c r="H185" s="50" t="s">
        <v>541</v>
      </c>
      <c r="I185" s="97"/>
      <c r="J185" s="84"/>
      <c r="K185" s="84"/>
      <c r="L185" s="84"/>
      <c r="M185" s="84"/>
      <c r="N185" s="84"/>
      <c r="O185" s="84"/>
      <c r="P185" s="84"/>
      <c r="Q185" s="50"/>
      <c r="R185" s="84"/>
      <c r="S185" s="98"/>
    </row>
    <row r="186" spans="1:19" ht="15" customHeight="1" x14ac:dyDescent="0.15">
      <c r="A186" s="78"/>
      <c r="B186" s="107" t="s">
        <v>154</v>
      </c>
      <c r="C186" s="123"/>
      <c r="D186" s="122"/>
      <c r="E186" s="122"/>
      <c r="F186" s="122"/>
      <c r="G186" s="125"/>
      <c r="H186" s="50" t="s">
        <v>542</v>
      </c>
      <c r="I186" s="97"/>
      <c r="J186" s="84"/>
      <c r="K186" s="84"/>
      <c r="L186" s="84"/>
      <c r="M186" s="84"/>
      <c r="N186" s="84"/>
      <c r="O186" s="84"/>
      <c r="P186" s="84"/>
      <c r="Q186" s="50"/>
      <c r="R186" s="84"/>
      <c r="S186" s="98"/>
    </row>
    <row r="187" spans="1:19" ht="15" customHeight="1" x14ac:dyDescent="0.15">
      <c r="A187" s="78"/>
      <c r="B187" s="107"/>
      <c r="C187" s="123"/>
      <c r="D187" s="122"/>
      <c r="E187" s="122"/>
      <c r="F187" s="122"/>
      <c r="G187" s="125"/>
      <c r="H187" s="50"/>
      <c r="I187" s="97"/>
      <c r="J187" s="84"/>
      <c r="K187" s="84"/>
      <c r="L187" s="84"/>
      <c r="M187" s="84"/>
      <c r="N187" s="84"/>
      <c r="O187" s="84"/>
      <c r="P187" s="84"/>
      <c r="Q187" s="50"/>
      <c r="R187" s="84"/>
      <c r="S187" s="98"/>
    </row>
    <row r="188" spans="1:19" ht="15" customHeight="1" x14ac:dyDescent="0.15">
      <c r="A188" s="78"/>
      <c r="B188" s="107"/>
      <c r="C188" s="123"/>
      <c r="D188" s="122"/>
      <c r="E188" s="122"/>
      <c r="F188" s="122"/>
      <c r="G188" s="139"/>
      <c r="H188" s="51"/>
      <c r="I188" s="97"/>
      <c r="J188" s="84"/>
      <c r="K188" s="84"/>
      <c r="L188" s="84"/>
      <c r="M188" s="84"/>
      <c r="N188" s="84"/>
      <c r="O188" s="84"/>
      <c r="P188" s="84"/>
      <c r="Q188" s="51"/>
      <c r="R188" s="84"/>
      <c r="S188" s="98"/>
    </row>
    <row r="189" spans="1:19" ht="15" customHeight="1" x14ac:dyDescent="0.15">
      <c r="A189" s="78">
        <v>31</v>
      </c>
      <c r="B189" s="107" t="s">
        <v>154</v>
      </c>
      <c r="C189" s="123" t="s">
        <v>155</v>
      </c>
      <c r="D189" s="122">
        <v>15</v>
      </c>
      <c r="E189" s="122">
        <v>1</v>
      </c>
      <c r="F189" s="122">
        <v>12</v>
      </c>
      <c r="G189" s="22" t="s">
        <v>69</v>
      </c>
      <c r="H189" s="58" t="s">
        <v>89</v>
      </c>
      <c r="I189" s="96" t="str">
        <f>HYPERLINK("#指定研修機関で選択できる特定行為区分!C34","21")</f>
        <v>21</v>
      </c>
      <c r="J189" s="84" t="s">
        <v>90</v>
      </c>
      <c r="K189" s="84" t="s">
        <v>99</v>
      </c>
      <c r="L189" s="84" t="s">
        <v>99</v>
      </c>
      <c r="M189" s="84" t="s">
        <v>156</v>
      </c>
      <c r="N189" s="84"/>
      <c r="O189" s="84" t="s">
        <v>92</v>
      </c>
      <c r="P189" s="84" t="s">
        <v>104</v>
      </c>
      <c r="Q189" s="2" t="s">
        <v>95</v>
      </c>
      <c r="R189" s="84" t="s">
        <v>157</v>
      </c>
      <c r="S189" s="98" t="s">
        <v>242</v>
      </c>
    </row>
    <row r="190" spans="1:19" ht="15" customHeight="1" x14ac:dyDescent="0.15">
      <c r="A190" s="78"/>
      <c r="B190" s="107"/>
      <c r="C190" s="123"/>
      <c r="D190" s="122"/>
      <c r="E190" s="122"/>
      <c r="F190" s="122"/>
      <c r="G190" s="52" t="s">
        <v>70</v>
      </c>
      <c r="H190" s="50" t="s">
        <v>93</v>
      </c>
      <c r="I190" s="97"/>
      <c r="J190" s="84"/>
      <c r="K190" s="84"/>
      <c r="L190" s="84"/>
      <c r="M190" s="84"/>
      <c r="N190" s="84"/>
      <c r="O190" s="84"/>
      <c r="P190" s="84"/>
      <c r="Q190" s="50"/>
      <c r="R190" s="84"/>
      <c r="S190" s="98"/>
    </row>
    <row r="191" spans="1:19" ht="15" customHeight="1" x14ac:dyDescent="0.15">
      <c r="A191" s="78"/>
      <c r="B191" s="107"/>
      <c r="C191" s="123"/>
      <c r="D191" s="122"/>
      <c r="E191" s="122"/>
      <c r="F191" s="122"/>
      <c r="G191" s="125" t="s">
        <v>81</v>
      </c>
      <c r="H191" s="50" t="s">
        <v>158</v>
      </c>
      <c r="I191" s="97"/>
      <c r="J191" s="84"/>
      <c r="K191" s="84"/>
      <c r="L191" s="84"/>
      <c r="M191" s="84"/>
      <c r="N191" s="84"/>
      <c r="O191" s="84"/>
      <c r="P191" s="84"/>
      <c r="Q191" s="50"/>
      <c r="R191" s="84"/>
      <c r="S191" s="98"/>
    </row>
    <row r="192" spans="1:19" ht="15" customHeight="1" x14ac:dyDescent="0.15">
      <c r="A192" s="78"/>
      <c r="B192" s="107" t="s">
        <v>154</v>
      </c>
      <c r="C192" s="123" t="s">
        <v>155</v>
      </c>
      <c r="D192" s="122">
        <v>15</v>
      </c>
      <c r="E192" s="122">
        <v>1</v>
      </c>
      <c r="F192" s="122">
        <v>12</v>
      </c>
      <c r="G192" s="125"/>
      <c r="H192" s="50"/>
      <c r="I192" s="97"/>
      <c r="J192" s="84"/>
      <c r="K192" s="84"/>
      <c r="L192" s="84"/>
      <c r="M192" s="84"/>
      <c r="N192" s="84"/>
      <c r="O192" s="84"/>
      <c r="P192" s="84"/>
      <c r="Q192" s="50"/>
      <c r="R192" s="84"/>
      <c r="S192" s="98"/>
    </row>
    <row r="193" spans="1:19" ht="15" customHeight="1" x14ac:dyDescent="0.15">
      <c r="A193" s="78"/>
      <c r="B193" s="107"/>
      <c r="C193" s="123"/>
      <c r="D193" s="122"/>
      <c r="E193" s="122"/>
      <c r="F193" s="122"/>
      <c r="G193" s="125"/>
      <c r="H193" s="50"/>
      <c r="I193" s="97"/>
      <c r="J193" s="84"/>
      <c r="K193" s="84"/>
      <c r="L193" s="84"/>
      <c r="M193" s="84"/>
      <c r="N193" s="84"/>
      <c r="O193" s="84"/>
      <c r="P193" s="84"/>
      <c r="Q193" s="50"/>
      <c r="R193" s="84"/>
      <c r="S193" s="98"/>
    </row>
    <row r="194" spans="1:19" ht="15" customHeight="1" x14ac:dyDescent="0.15">
      <c r="A194" s="78"/>
      <c r="B194" s="107"/>
      <c r="C194" s="123"/>
      <c r="D194" s="122"/>
      <c r="E194" s="122"/>
      <c r="F194" s="122"/>
      <c r="G194" s="139"/>
      <c r="H194" s="51"/>
      <c r="I194" s="97"/>
      <c r="J194" s="84"/>
      <c r="K194" s="84"/>
      <c r="L194" s="84"/>
      <c r="M194" s="84"/>
      <c r="N194" s="84"/>
      <c r="O194" s="84"/>
      <c r="P194" s="84"/>
      <c r="Q194" s="51"/>
      <c r="R194" s="84"/>
      <c r="S194" s="98"/>
    </row>
    <row r="195" spans="1:19" ht="15" customHeight="1" x14ac:dyDescent="0.15">
      <c r="A195" s="78">
        <v>32</v>
      </c>
      <c r="B195" s="82" t="s">
        <v>5</v>
      </c>
      <c r="C195" s="123" t="s">
        <v>65</v>
      </c>
      <c r="D195" s="122">
        <v>120</v>
      </c>
      <c r="E195" s="122">
        <v>2</v>
      </c>
      <c r="F195" s="122">
        <v>6</v>
      </c>
      <c r="G195" s="22" t="s">
        <v>69</v>
      </c>
      <c r="H195" s="58" t="s">
        <v>89</v>
      </c>
      <c r="I195" s="96" t="str">
        <f>HYPERLINK("#指定研修機関で選択できる特定行為区分!C35","14")</f>
        <v>14</v>
      </c>
      <c r="J195" s="84" t="s">
        <v>98</v>
      </c>
      <c r="K195" s="84" t="s">
        <v>99</v>
      </c>
      <c r="L195" s="84" t="s">
        <v>108</v>
      </c>
      <c r="M195" s="84" t="s">
        <v>129</v>
      </c>
      <c r="N195" s="84"/>
      <c r="O195" s="84" t="s">
        <v>92</v>
      </c>
      <c r="P195" s="84" t="s">
        <v>104</v>
      </c>
      <c r="Q195" s="2" t="s">
        <v>95</v>
      </c>
      <c r="R195" s="84"/>
      <c r="S195" s="98" t="s">
        <v>294</v>
      </c>
    </row>
    <row r="196" spans="1:19" ht="15" customHeight="1" x14ac:dyDescent="0.15">
      <c r="A196" s="78"/>
      <c r="B196" s="82"/>
      <c r="C196" s="123"/>
      <c r="D196" s="122"/>
      <c r="E196" s="122"/>
      <c r="F196" s="122"/>
      <c r="G196" s="52" t="s">
        <v>70</v>
      </c>
      <c r="H196" s="50" t="s">
        <v>93</v>
      </c>
      <c r="I196" s="97"/>
      <c r="J196" s="84"/>
      <c r="K196" s="84"/>
      <c r="L196" s="84"/>
      <c r="M196" s="84"/>
      <c r="N196" s="84"/>
      <c r="O196" s="84"/>
      <c r="P196" s="84"/>
      <c r="Q196" s="50" t="s">
        <v>196</v>
      </c>
      <c r="R196" s="84"/>
      <c r="S196" s="98"/>
    </row>
    <row r="197" spans="1:19" ht="15" customHeight="1" x14ac:dyDescent="0.15">
      <c r="A197" s="78"/>
      <c r="B197" s="82"/>
      <c r="C197" s="123"/>
      <c r="D197" s="122"/>
      <c r="E197" s="122"/>
      <c r="F197" s="122"/>
      <c r="G197" s="125" t="s">
        <v>81</v>
      </c>
      <c r="H197" s="50" t="s">
        <v>255</v>
      </c>
      <c r="I197" s="97"/>
      <c r="J197" s="84"/>
      <c r="K197" s="84"/>
      <c r="L197" s="84"/>
      <c r="M197" s="84"/>
      <c r="N197" s="84"/>
      <c r="O197" s="84"/>
      <c r="P197" s="84"/>
      <c r="Q197" s="50"/>
      <c r="R197" s="84"/>
      <c r="S197" s="98"/>
    </row>
    <row r="198" spans="1:19" ht="15" customHeight="1" x14ac:dyDescent="0.15">
      <c r="A198" s="78"/>
      <c r="B198" s="82"/>
      <c r="C198" s="123"/>
      <c r="D198" s="122"/>
      <c r="E198" s="122"/>
      <c r="F198" s="122"/>
      <c r="G198" s="125"/>
      <c r="H198" s="50"/>
      <c r="I198" s="97"/>
      <c r="J198" s="84"/>
      <c r="K198" s="84"/>
      <c r="L198" s="84"/>
      <c r="M198" s="84"/>
      <c r="N198" s="84"/>
      <c r="O198" s="84"/>
      <c r="P198" s="84"/>
      <c r="Q198" s="50"/>
      <c r="R198" s="84"/>
      <c r="S198" s="98"/>
    </row>
    <row r="199" spans="1:19" ht="15" customHeight="1" x14ac:dyDescent="0.15">
      <c r="A199" s="78"/>
      <c r="B199" s="82"/>
      <c r="C199" s="123"/>
      <c r="D199" s="122"/>
      <c r="E199" s="122"/>
      <c r="F199" s="122"/>
      <c r="G199" s="125"/>
      <c r="H199" s="50"/>
      <c r="I199" s="97"/>
      <c r="J199" s="84"/>
      <c r="K199" s="84"/>
      <c r="L199" s="84"/>
      <c r="M199" s="84"/>
      <c r="N199" s="84"/>
      <c r="O199" s="84"/>
      <c r="P199" s="84"/>
      <c r="Q199" s="50"/>
      <c r="R199" s="84"/>
      <c r="S199" s="98"/>
    </row>
    <row r="200" spans="1:19" ht="15" customHeight="1" x14ac:dyDescent="0.15">
      <c r="A200" s="78"/>
      <c r="B200" s="82"/>
      <c r="C200" s="123"/>
      <c r="D200" s="122"/>
      <c r="E200" s="122"/>
      <c r="F200" s="122"/>
      <c r="G200" s="139"/>
      <c r="H200" s="51"/>
      <c r="I200" s="97"/>
      <c r="J200" s="84"/>
      <c r="K200" s="84"/>
      <c r="L200" s="84"/>
      <c r="M200" s="84"/>
      <c r="N200" s="84"/>
      <c r="O200" s="84"/>
      <c r="P200" s="84"/>
      <c r="Q200" s="51"/>
      <c r="R200" s="84"/>
      <c r="S200" s="98"/>
    </row>
    <row r="201" spans="1:19" ht="15" customHeight="1" x14ac:dyDescent="0.15">
      <c r="A201" s="78">
        <v>33</v>
      </c>
      <c r="B201" s="82" t="s">
        <v>5</v>
      </c>
      <c r="C201" s="123" t="s">
        <v>309</v>
      </c>
      <c r="D201" s="122">
        <v>10</v>
      </c>
      <c r="E201" s="122">
        <v>1</v>
      </c>
      <c r="F201" s="122">
        <v>10</v>
      </c>
      <c r="G201" s="22" t="s">
        <v>69</v>
      </c>
      <c r="H201" s="58" t="s">
        <v>103</v>
      </c>
      <c r="I201" s="96" t="str">
        <f>HYPERLINK("#指定研修機関で選択できる特定行為区分!C36","3")</f>
        <v>3</v>
      </c>
      <c r="J201" s="84" t="s">
        <v>107</v>
      </c>
      <c r="K201" s="84" t="s">
        <v>99</v>
      </c>
      <c r="L201" s="84" t="s">
        <v>108</v>
      </c>
      <c r="M201" s="84" t="s">
        <v>100</v>
      </c>
      <c r="N201" s="84"/>
      <c r="O201" s="84" t="s">
        <v>92</v>
      </c>
      <c r="P201" s="84" t="s">
        <v>92</v>
      </c>
      <c r="Q201" s="2"/>
      <c r="R201" s="84"/>
      <c r="S201" s="151" t="s">
        <v>381</v>
      </c>
    </row>
    <row r="202" spans="1:19" ht="15" customHeight="1" x14ac:dyDescent="0.15">
      <c r="A202" s="78"/>
      <c r="B202" s="82"/>
      <c r="C202" s="123"/>
      <c r="D202" s="122"/>
      <c r="E202" s="122"/>
      <c r="F202" s="122"/>
      <c r="G202" s="52" t="s">
        <v>70</v>
      </c>
      <c r="H202" s="50" t="s">
        <v>93</v>
      </c>
      <c r="I202" s="97"/>
      <c r="J202" s="84"/>
      <c r="K202" s="84"/>
      <c r="L202" s="84"/>
      <c r="M202" s="84"/>
      <c r="N202" s="84"/>
      <c r="O202" s="84"/>
      <c r="P202" s="84"/>
      <c r="Q202" s="50"/>
      <c r="R202" s="84"/>
      <c r="S202" s="151"/>
    </row>
    <row r="203" spans="1:19" ht="15" customHeight="1" x14ac:dyDescent="0.15">
      <c r="A203" s="78"/>
      <c r="B203" s="82"/>
      <c r="C203" s="123"/>
      <c r="D203" s="122"/>
      <c r="E203" s="122"/>
      <c r="F203" s="122"/>
      <c r="G203" s="125" t="s">
        <v>81</v>
      </c>
      <c r="H203" s="120" t="s">
        <v>400</v>
      </c>
      <c r="I203" s="97"/>
      <c r="J203" s="84"/>
      <c r="K203" s="84"/>
      <c r="L203" s="84"/>
      <c r="M203" s="84"/>
      <c r="N203" s="84"/>
      <c r="O203" s="84"/>
      <c r="P203" s="84"/>
      <c r="Q203" s="50"/>
      <c r="R203" s="84"/>
      <c r="S203" s="151"/>
    </row>
    <row r="204" spans="1:19" ht="15" customHeight="1" x14ac:dyDescent="0.15">
      <c r="A204" s="78"/>
      <c r="B204" s="82"/>
      <c r="C204" s="123"/>
      <c r="D204" s="122"/>
      <c r="E204" s="122"/>
      <c r="F204" s="122"/>
      <c r="G204" s="125"/>
      <c r="H204" s="121"/>
      <c r="I204" s="97"/>
      <c r="J204" s="84"/>
      <c r="K204" s="84"/>
      <c r="L204" s="84"/>
      <c r="M204" s="84"/>
      <c r="N204" s="84"/>
      <c r="O204" s="84"/>
      <c r="P204" s="84"/>
      <c r="Q204" s="50"/>
      <c r="R204" s="84"/>
      <c r="S204" s="151"/>
    </row>
    <row r="205" spans="1:19" ht="15" customHeight="1" x14ac:dyDescent="0.15">
      <c r="A205" s="78"/>
      <c r="B205" s="82"/>
      <c r="C205" s="123"/>
      <c r="D205" s="122"/>
      <c r="E205" s="122"/>
      <c r="F205" s="122"/>
      <c r="G205" s="125"/>
      <c r="H205" s="7" t="s">
        <v>399</v>
      </c>
      <c r="I205" s="97"/>
      <c r="J205" s="84"/>
      <c r="K205" s="84"/>
      <c r="L205" s="84"/>
      <c r="M205" s="84"/>
      <c r="N205" s="84"/>
      <c r="O205" s="84"/>
      <c r="P205" s="84"/>
      <c r="Q205" s="50"/>
      <c r="R205" s="84"/>
      <c r="S205" s="151"/>
    </row>
    <row r="206" spans="1:19" ht="15" customHeight="1" x14ac:dyDescent="0.15">
      <c r="A206" s="78"/>
      <c r="B206" s="82"/>
      <c r="C206" s="123"/>
      <c r="D206" s="122"/>
      <c r="E206" s="122"/>
      <c r="F206" s="122"/>
      <c r="G206" s="125"/>
      <c r="H206" s="120" t="s">
        <v>401</v>
      </c>
      <c r="I206" s="97"/>
      <c r="J206" s="84"/>
      <c r="K206" s="84"/>
      <c r="L206" s="84"/>
      <c r="M206" s="84"/>
      <c r="N206" s="84"/>
      <c r="O206" s="84"/>
      <c r="P206" s="84"/>
      <c r="Q206" s="50"/>
      <c r="R206" s="84"/>
      <c r="S206" s="151"/>
    </row>
    <row r="207" spans="1:19" ht="15" customHeight="1" x14ac:dyDescent="0.15">
      <c r="A207" s="108"/>
      <c r="B207" s="89"/>
      <c r="C207" s="145"/>
      <c r="D207" s="140"/>
      <c r="E207" s="140"/>
      <c r="F207" s="140"/>
      <c r="G207" s="126"/>
      <c r="H207" s="86"/>
      <c r="I207" s="156"/>
      <c r="J207" s="85"/>
      <c r="K207" s="85"/>
      <c r="L207" s="85"/>
      <c r="M207" s="85"/>
      <c r="N207" s="85"/>
      <c r="O207" s="85"/>
      <c r="P207" s="85"/>
      <c r="Q207" s="57"/>
      <c r="R207" s="85"/>
      <c r="S207" s="151"/>
    </row>
    <row r="208" spans="1:19" s="36" customFormat="1" ht="15" customHeight="1" x14ac:dyDescent="0.15">
      <c r="A208" s="88">
        <v>34</v>
      </c>
      <c r="B208" s="95" t="s">
        <v>154</v>
      </c>
      <c r="C208" s="136" t="s">
        <v>603</v>
      </c>
      <c r="D208" s="137" t="s">
        <v>604</v>
      </c>
      <c r="E208" s="137" t="s">
        <v>605</v>
      </c>
      <c r="F208" s="137" t="s">
        <v>606</v>
      </c>
      <c r="G208" s="22" t="s">
        <v>584</v>
      </c>
      <c r="H208" s="32" t="s">
        <v>94</v>
      </c>
      <c r="I208" s="191" t="str">
        <f>HYPERLINK("#指定研修機関で選択できる特定行為区分!C37","1")</f>
        <v>1</v>
      </c>
      <c r="J208" s="127" t="s">
        <v>107</v>
      </c>
      <c r="K208" s="127" t="s">
        <v>99</v>
      </c>
      <c r="L208" s="127" t="s">
        <v>99</v>
      </c>
      <c r="M208" s="128" t="s">
        <v>100</v>
      </c>
      <c r="N208" s="127"/>
      <c r="O208" s="127" t="s">
        <v>92</v>
      </c>
      <c r="P208" s="127" t="s">
        <v>92</v>
      </c>
      <c r="Q208" s="59" t="s">
        <v>140</v>
      </c>
      <c r="R208" s="128" t="s">
        <v>607</v>
      </c>
      <c r="S208" s="118" t="s">
        <v>608</v>
      </c>
    </row>
    <row r="209" spans="1:19" s="36" customFormat="1" ht="15" customHeight="1" x14ac:dyDescent="0.15">
      <c r="A209" s="74"/>
      <c r="B209" s="76"/>
      <c r="C209" s="110"/>
      <c r="D209" s="112"/>
      <c r="E209" s="112"/>
      <c r="F209" s="112"/>
      <c r="G209" s="52" t="s">
        <v>588</v>
      </c>
      <c r="H209" s="54" t="s">
        <v>93</v>
      </c>
      <c r="I209" s="134"/>
      <c r="J209" s="99"/>
      <c r="K209" s="99"/>
      <c r="L209" s="99"/>
      <c r="M209" s="101"/>
      <c r="N209" s="99"/>
      <c r="O209" s="99"/>
      <c r="P209" s="99"/>
      <c r="Q209" s="24"/>
      <c r="R209" s="101"/>
      <c r="S209" s="119"/>
    </row>
    <row r="210" spans="1:19" s="36" customFormat="1" ht="15" customHeight="1" x14ac:dyDescent="0.15">
      <c r="A210" s="74"/>
      <c r="B210" s="76"/>
      <c r="C210" s="110"/>
      <c r="D210" s="112"/>
      <c r="E210" s="112"/>
      <c r="F210" s="112"/>
      <c r="G210" s="125" t="s">
        <v>589</v>
      </c>
      <c r="H210" s="129"/>
      <c r="I210" s="134"/>
      <c r="J210" s="99"/>
      <c r="K210" s="99"/>
      <c r="L210" s="99"/>
      <c r="M210" s="101"/>
      <c r="N210" s="99"/>
      <c r="O210" s="99"/>
      <c r="P210" s="99"/>
      <c r="Q210" s="24"/>
      <c r="R210" s="101"/>
      <c r="S210" s="119"/>
    </row>
    <row r="211" spans="1:19" s="36" customFormat="1" ht="15" customHeight="1" x14ac:dyDescent="0.15">
      <c r="A211" s="74"/>
      <c r="B211" s="76"/>
      <c r="C211" s="110"/>
      <c r="D211" s="112"/>
      <c r="E211" s="112"/>
      <c r="F211" s="112"/>
      <c r="G211" s="125"/>
      <c r="H211" s="130"/>
      <c r="I211" s="134"/>
      <c r="J211" s="99"/>
      <c r="K211" s="99"/>
      <c r="L211" s="99"/>
      <c r="M211" s="101"/>
      <c r="N211" s="99"/>
      <c r="O211" s="99"/>
      <c r="P211" s="99"/>
      <c r="Q211" s="24"/>
      <c r="R211" s="101"/>
      <c r="S211" s="119"/>
    </row>
    <row r="212" spans="1:19" s="36" customFormat="1" ht="15" customHeight="1" x14ac:dyDescent="0.15">
      <c r="A212" s="74"/>
      <c r="B212" s="76"/>
      <c r="C212" s="110"/>
      <c r="D212" s="112"/>
      <c r="E212" s="112"/>
      <c r="F212" s="112"/>
      <c r="G212" s="125"/>
      <c r="H212" s="129"/>
      <c r="I212" s="134"/>
      <c r="J212" s="99"/>
      <c r="K212" s="99"/>
      <c r="L212" s="99"/>
      <c r="M212" s="101"/>
      <c r="N212" s="99"/>
      <c r="O212" s="99"/>
      <c r="P212" s="99"/>
      <c r="Q212" s="24"/>
      <c r="R212" s="101"/>
      <c r="S212" s="119"/>
    </row>
    <row r="213" spans="1:19" s="36" customFormat="1" ht="15" customHeight="1" x14ac:dyDescent="0.15">
      <c r="A213" s="75"/>
      <c r="B213" s="77"/>
      <c r="C213" s="111"/>
      <c r="D213" s="113"/>
      <c r="E213" s="113"/>
      <c r="F213" s="113"/>
      <c r="G213" s="139"/>
      <c r="H213" s="102"/>
      <c r="I213" s="135"/>
      <c r="J213" s="100"/>
      <c r="K213" s="100"/>
      <c r="L213" s="100"/>
      <c r="M213" s="102"/>
      <c r="N213" s="100"/>
      <c r="O213" s="100"/>
      <c r="P213" s="100"/>
      <c r="Q213" s="61"/>
      <c r="R213" s="102"/>
      <c r="S213" s="119"/>
    </row>
    <row r="214" spans="1:19" s="36" customFormat="1" ht="15" customHeight="1" x14ac:dyDescent="0.15">
      <c r="A214" s="88">
        <v>35</v>
      </c>
      <c r="B214" s="95" t="s">
        <v>463</v>
      </c>
      <c r="C214" s="136" t="s">
        <v>464</v>
      </c>
      <c r="D214" s="137">
        <v>6</v>
      </c>
      <c r="E214" s="137">
        <v>2</v>
      </c>
      <c r="F214" s="137">
        <v>12</v>
      </c>
      <c r="G214" s="31" t="s">
        <v>69</v>
      </c>
      <c r="H214" s="32" t="s">
        <v>94</v>
      </c>
      <c r="I214" s="191" t="str">
        <f>HYPERLINK("#指定研修機関で選択できる特定行為区分!C38","7")</f>
        <v>7</v>
      </c>
      <c r="J214" s="127" t="s">
        <v>98</v>
      </c>
      <c r="K214" s="127" t="s">
        <v>99</v>
      </c>
      <c r="L214" s="127" t="s">
        <v>99</v>
      </c>
      <c r="M214" s="128" t="s">
        <v>100</v>
      </c>
      <c r="N214" s="127"/>
      <c r="O214" s="127" t="s">
        <v>92</v>
      </c>
      <c r="P214" s="127" t="s">
        <v>92</v>
      </c>
      <c r="Q214" s="59" t="s">
        <v>95</v>
      </c>
      <c r="R214" s="128"/>
      <c r="S214" s="118" t="s">
        <v>243</v>
      </c>
    </row>
    <row r="215" spans="1:19" s="36" customFormat="1" ht="15" customHeight="1" x14ac:dyDescent="0.15">
      <c r="A215" s="74"/>
      <c r="B215" s="76"/>
      <c r="C215" s="110"/>
      <c r="D215" s="112"/>
      <c r="E215" s="112"/>
      <c r="F215" s="112"/>
      <c r="G215" s="23" t="s">
        <v>70</v>
      </c>
      <c r="H215" s="54" t="s">
        <v>93</v>
      </c>
      <c r="I215" s="134"/>
      <c r="J215" s="99"/>
      <c r="K215" s="99"/>
      <c r="L215" s="99"/>
      <c r="M215" s="101"/>
      <c r="N215" s="99"/>
      <c r="O215" s="99"/>
      <c r="P215" s="99"/>
      <c r="Q215" s="24" t="s">
        <v>96</v>
      </c>
      <c r="R215" s="101"/>
      <c r="S215" s="119"/>
    </row>
    <row r="216" spans="1:19" s="36" customFormat="1" ht="15" customHeight="1" x14ac:dyDescent="0.15">
      <c r="A216" s="74"/>
      <c r="B216" s="76"/>
      <c r="C216" s="110"/>
      <c r="D216" s="112"/>
      <c r="E216" s="112"/>
      <c r="F216" s="112"/>
      <c r="G216" s="103" t="s">
        <v>81</v>
      </c>
      <c r="H216" s="129" t="s">
        <v>465</v>
      </c>
      <c r="I216" s="134"/>
      <c r="J216" s="99"/>
      <c r="K216" s="99"/>
      <c r="L216" s="99"/>
      <c r="M216" s="101"/>
      <c r="N216" s="99"/>
      <c r="O216" s="99"/>
      <c r="P216" s="99"/>
      <c r="Q216" s="24"/>
      <c r="R216" s="101"/>
      <c r="S216" s="119"/>
    </row>
    <row r="217" spans="1:19" s="36" customFormat="1" ht="15" customHeight="1" x14ac:dyDescent="0.15">
      <c r="A217" s="74"/>
      <c r="B217" s="76"/>
      <c r="C217" s="110"/>
      <c r="D217" s="112"/>
      <c r="E217" s="112"/>
      <c r="F217" s="112"/>
      <c r="G217" s="104"/>
      <c r="H217" s="130"/>
      <c r="I217" s="134"/>
      <c r="J217" s="99"/>
      <c r="K217" s="99"/>
      <c r="L217" s="99"/>
      <c r="M217" s="101"/>
      <c r="N217" s="99"/>
      <c r="O217" s="99"/>
      <c r="P217" s="99"/>
      <c r="Q217" s="24"/>
      <c r="R217" s="101"/>
      <c r="S217" s="119"/>
    </row>
    <row r="218" spans="1:19" s="36" customFormat="1" ht="15" customHeight="1" x14ac:dyDescent="0.15">
      <c r="A218" s="74"/>
      <c r="B218" s="76"/>
      <c r="C218" s="110"/>
      <c r="D218" s="112"/>
      <c r="E218" s="112"/>
      <c r="F218" s="112"/>
      <c r="G218" s="104"/>
      <c r="H218" s="129" t="s">
        <v>467</v>
      </c>
      <c r="I218" s="134"/>
      <c r="J218" s="99"/>
      <c r="K218" s="99"/>
      <c r="L218" s="99"/>
      <c r="M218" s="101"/>
      <c r="N218" s="99"/>
      <c r="O218" s="99"/>
      <c r="P218" s="99"/>
      <c r="Q218" s="24"/>
      <c r="R218" s="101"/>
      <c r="S218" s="119"/>
    </row>
    <row r="219" spans="1:19" s="36" customFormat="1" ht="15" customHeight="1" x14ac:dyDescent="0.15">
      <c r="A219" s="75"/>
      <c r="B219" s="77"/>
      <c r="C219" s="111"/>
      <c r="D219" s="113"/>
      <c r="E219" s="113"/>
      <c r="F219" s="113"/>
      <c r="G219" s="105"/>
      <c r="H219" s="102"/>
      <c r="I219" s="135"/>
      <c r="J219" s="100"/>
      <c r="K219" s="100"/>
      <c r="L219" s="100"/>
      <c r="M219" s="102"/>
      <c r="N219" s="100"/>
      <c r="O219" s="100"/>
      <c r="P219" s="100"/>
      <c r="Q219" s="61"/>
      <c r="R219" s="102"/>
      <c r="S219" s="119"/>
    </row>
    <row r="220" spans="1:19" s="36" customFormat="1" ht="15" customHeight="1" x14ac:dyDescent="0.15">
      <c r="A220" s="88">
        <v>36</v>
      </c>
      <c r="B220" s="95" t="s">
        <v>14</v>
      </c>
      <c r="C220" s="136" t="s">
        <v>430</v>
      </c>
      <c r="D220" s="137">
        <v>15</v>
      </c>
      <c r="E220" s="137">
        <v>1</v>
      </c>
      <c r="F220" s="137">
        <v>18</v>
      </c>
      <c r="G220" s="31" t="s">
        <v>69</v>
      </c>
      <c r="H220" s="32" t="s">
        <v>466</v>
      </c>
      <c r="I220" s="191" t="str">
        <f>HYPERLINK("#指定研修機関で選択できる特定行為区分!C39","10")</f>
        <v>10</v>
      </c>
      <c r="J220" s="127" t="s">
        <v>107</v>
      </c>
      <c r="K220" s="127" t="s">
        <v>99</v>
      </c>
      <c r="L220" s="127" t="s">
        <v>99</v>
      </c>
      <c r="M220" s="138" t="s">
        <v>140</v>
      </c>
      <c r="N220" s="127" t="s">
        <v>431</v>
      </c>
      <c r="O220" s="127" t="s">
        <v>92</v>
      </c>
      <c r="P220" s="127" t="s">
        <v>92</v>
      </c>
      <c r="Q220" s="59"/>
      <c r="R220" s="128"/>
      <c r="S220" s="118" t="s">
        <v>432</v>
      </c>
    </row>
    <row r="221" spans="1:19" s="36" customFormat="1" ht="15" customHeight="1" x14ac:dyDescent="0.15">
      <c r="A221" s="74"/>
      <c r="B221" s="76"/>
      <c r="C221" s="110"/>
      <c r="D221" s="112"/>
      <c r="E221" s="112"/>
      <c r="F221" s="112"/>
      <c r="G221" s="23" t="s">
        <v>70</v>
      </c>
      <c r="H221" s="54" t="s">
        <v>93</v>
      </c>
      <c r="I221" s="134"/>
      <c r="J221" s="99"/>
      <c r="K221" s="99"/>
      <c r="L221" s="99"/>
      <c r="M221" s="114"/>
      <c r="N221" s="99"/>
      <c r="O221" s="99"/>
      <c r="P221" s="99"/>
      <c r="Q221" s="24"/>
      <c r="R221" s="101"/>
      <c r="S221" s="119"/>
    </row>
    <row r="222" spans="1:19" s="36" customFormat="1" ht="15" customHeight="1" x14ac:dyDescent="0.15">
      <c r="A222" s="74"/>
      <c r="B222" s="76"/>
      <c r="C222" s="110"/>
      <c r="D222" s="112"/>
      <c r="E222" s="112"/>
      <c r="F222" s="112"/>
      <c r="G222" s="103" t="s">
        <v>81</v>
      </c>
      <c r="H222" s="54" t="s">
        <v>428</v>
      </c>
      <c r="I222" s="134"/>
      <c r="J222" s="99"/>
      <c r="K222" s="99"/>
      <c r="L222" s="99"/>
      <c r="M222" s="114"/>
      <c r="N222" s="99"/>
      <c r="O222" s="99"/>
      <c r="P222" s="99"/>
      <c r="Q222" s="24"/>
      <c r="R222" s="101"/>
      <c r="S222" s="119"/>
    </row>
    <row r="223" spans="1:19" s="36" customFormat="1" ht="15" customHeight="1" x14ac:dyDescent="0.15">
      <c r="A223" s="74"/>
      <c r="B223" s="76"/>
      <c r="C223" s="110"/>
      <c r="D223" s="112"/>
      <c r="E223" s="112"/>
      <c r="F223" s="112"/>
      <c r="G223" s="104"/>
      <c r="H223" s="54" t="s">
        <v>429</v>
      </c>
      <c r="I223" s="134"/>
      <c r="J223" s="99"/>
      <c r="K223" s="99"/>
      <c r="L223" s="99"/>
      <c r="M223" s="114"/>
      <c r="N223" s="99"/>
      <c r="O223" s="99"/>
      <c r="P223" s="99"/>
      <c r="Q223" s="24"/>
      <c r="R223" s="101"/>
      <c r="S223" s="119"/>
    </row>
    <row r="224" spans="1:19" s="36" customFormat="1" ht="15" customHeight="1" x14ac:dyDescent="0.15">
      <c r="A224" s="74"/>
      <c r="B224" s="76"/>
      <c r="C224" s="110"/>
      <c r="D224" s="112"/>
      <c r="E224" s="112"/>
      <c r="F224" s="112"/>
      <c r="G224" s="104"/>
      <c r="H224" s="25" t="s">
        <v>433</v>
      </c>
      <c r="I224" s="134"/>
      <c r="J224" s="99"/>
      <c r="K224" s="99"/>
      <c r="L224" s="99"/>
      <c r="M224" s="114"/>
      <c r="N224" s="99"/>
      <c r="O224" s="99"/>
      <c r="P224" s="99"/>
      <c r="Q224" s="24"/>
      <c r="R224" s="101"/>
      <c r="S224" s="119"/>
    </row>
    <row r="225" spans="1:19" s="36" customFormat="1" ht="15" customHeight="1" x14ac:dyDescent="0.15">
      <c r="A225" s="75"/>
      <c r="B225" s="77"/>
      <c r="C225" s="111"/>
      <c r="D225" s="113"/>
      <c r="E225" s="113"/>
      <c r="F225" s="113"/>
      <c r="G225" s="105"/>
      <c r="H225" s="26"/>
      <c r="I225" s="135"/>
      <c r="J225" s="100"/>
      <c r="K225" s="100"/>
      <c r="L225" s="100"/>
      <c r="M225" s="115"/>
      <c r="N225" s="100"/>
      <c r="O225" s="100"/>
      <c r="P225" s="100"/>
      <c r="Q225" s="61"/>
      <c r="R225" s="102"/>
      <c r="S225" s="119"/>
    </row>
    <row r="226" spans="1:19" ht="15" customHeight="1" x14ac:dyDescent="0.15">
      <c r="A226" s="88">
        <v>37</v>
      </c>
      <c r="B226" s="82" t="s">
        <v>5</v>
      </c>
      <c r="C226" s="123" t="s">
        <v>26</v>
      </c>
      <c r="D226" s="122">
        <v>130</v>
      </c>
      <c r="E226" s="122">
        <v>1</v>
      </c>
      <c r="F226" s="122">
        <v>18</v>
      </c>
      <c r="G226" s="22" t="s">
        <v>69</v>
      </c>
      <c r="H226" s="58" t="s">
        <v>94</v>
      </c>
      <c r="I226" s="96" t="str">
        <f>HYPERLINK("#指定研修機関で選択できる特定行為区分!C40","10")</f>
        <v>10</v>
      </c>
      <c r="J226" s="84" t="s">
        <v>98</v>
      </c>
      <c r="K226" s="84" t="s">
        <v>108</v>
      </c>
      <c r="L226" s="84" t="s">
        <v>91</v>
      </c>
      <c r="M226" s="84" t="s">
        <v>223</v>
      </c>
      <c r="N226" s="84"/>
      <c r="O226" s="84" t="s">
        <v>150</v>
      </c>
      <c r="P226" s="84" t="s">
        <v>150</v>
      </c>
      <c r="Q226" s="2"/>
      <c r="R226" s="84"/>
      <c r="S226" s="98" t="s">
        <v>266</v>
      </c>
    </row>
    <row r="227" spans="1:19" ht="15" customHeight="1" x14ac:dyDescent="0.15">
      <c r="A227" s="74"/>
      <c r="B227" s="82"/>
      <c r="C227" s="123"/>
      <c r="D227" s="122"/>
      <c r="E227" s="122"/>
      <c r="F227" s="122"/>
      <c r="G227" s="52" t="s">
        <v>70</v>
      </c>
      <c r="H227" s="50" t="s">
        <v>93</v>
      </c>
      <c r="I227" s="97"/>
      <c r="J227" s="84"/>
      <c r="K227" s="84"/>
      <c r="L227" s="84"/>
      <c r="M227" s="84"/>
      <c r="N227" s="84"/>
      <c r="O227" s="84"/>
      <c r="P227" s="84"/>
      <c r="Q227" s="50"/>
      <c r="R227" s="84"/>
      <c r="S227" s="98"/>
    </row>
    <row r="228" spans="1:19" ht="15" customHeight="1" x14ac:dyDescent="0.15">
      <c r="A228" s="74"/>
      <c r="B228" s="82"/>
      <c r="C228" s="123"/>
      <c r="D228" s="122"/>
      <c r="E228" s="122"/>
      <c r="F228" s="122"/>
      <c r="G228" s="125" t="s">
        <v>81</v>
      </c>
      <c r="H228" s="50" t="s">
        <v>267</v>
      </c>
      <c r="I228" s="97"/>
      <c r="J228" s="84"/>
      <c r="K228" s="84"/>
      <c r="L228" s="84"/>
      <c r="M228" s="84"/>
      <c r="N228" s="84"/>
      <c r="O228" s="84"/>
      <c r="P228" s="84"/>
      <c r="Q228" s="50"/>
      <c r="R228" s="84"/>
      <c r="S228" s="98"/>
    </row>
    <row r="229" spans="1:19" ht="15" customHeight="1" x14ac:dyDescent="0.15">
      <c r="A229" s="74"/>
      <c r="B229" s="82"/>
      <c r="C229" s="123"/>
      <c r="D229" s="122"/>
      <c r="E229" s="122"/>
      <c r="F229" s="122"/>
      <c r="G229" s="125"/>
      <c r="H229" s="50"/>
      <c r="I229" s="97"/>
      <c r="J229" s="84"/>
      <c r="K229" s="84"/>
      <c r="L229" s="84"/>
      <c r="M229" s="84"/>
      <c r="N229" s="84"/>
      <c r="O229" s="84"/>
      <c r="P229" s="84"/>
      <c r="Q229" s="50"/>
      <c r="R229" s="84"/>
      <c r="S229" s="98"/>
    </row>
    <row r="230" spans="1:19" ht="15" customHeight="1" x14ac:dyDescent="0.15">
      <c r="A230" s="74"/>
      <c r="B230" s="82"/>
      <c r="C230" s="123"/>
      <c r="D230" s="122"/>
      <c r="E230" s="122"/>
      <c r="F230" s="122"/>
      <c r="G230" s="125"/>
      <c r="H230" s="50"/>
      <c r="I230" s="97"/>
      <c r="J230" s="84"/>
      <c r="K230" s="84"/>
      <c r="L230" s="84"/>
      <c r="M230" s="84"/>
      <c r="N230" s="84"/>
      <c r="O230" s="84"/>
      <c r="P230" s="84"/>
      <c r="Q230" s="50"/>
      <c r="R230" s="84"/>
      <c r="S230" s="98"/>
    </row>
    <row r="231" spans="1:19" ht="15" customHeight="1" x14ac:dyDescent="0.15">
      <c r="A231" s="75"/>
      <c r="B231" s="82"/>
      <c r="C231" s="123"/>
      <c r="D231" s="122"/>
      <c r="E231" s="122"/>
      <c r="F231" s="122"/>
      <c r="G231" s="139"/>
      <c r="H231" s="51"/>
      <c r="I231" s="97"/>
      <c r="J231" s="84"/>
      <c r="K231" s="84"/>
      <c r="L231" s="84"/>
      <c r="M231" s="84"/>
      <c r="N231" s="84"/>
      <c r="O231" s="84"/>
      <c r="P231" s="84"/>
      <c r="Q231" s="51"/>
      <c r="R231" s="84"/>
      <c r="S231" s="98"/>
    </row>
    <row r="232" spans="1:19" ht="15" customHeight="1" x14ac:dyDescent="0.15">
      <c r="A232" s="88">
        <v>38</v>
      </c>
      <c r="B232" s="82" t="s">
        <v>14</v>
      </c>
      <c r="C232" s="123" t="s">
        <v>34</v>
      </c>
      <c r="D232" s="124" t="s">
        <v>370</v>
      </c>
      <c r="E232" s="124"/>
      <c r="F232" s="124"/>
      <c r="G232" s="124"/>
      <c r="H232" s="124"/>
      <c r="I232" s="124"/>
      <c r="J232" s="124"/>
      <c r="K232" s="124"/>
      <c r="L232" s="124"/>
      <c r="M232" s="124"/>
      <c r="N232" s="124"/>
      <c r="O232" s="124"/>
      <c r="P232" s="124"/>
      <c r="Q232" s="124"/>
      <c r="R232" s="124"/>
      <c r="S232" s="98" t="s">
        <v>276</v>
      </c>
    </row>
    <row r="233" spans="1:19" ht="15" customHeight="1" x14ac:dyDescent="0.15">
      <c r="A233" s="74"/>
      <c r="B233" s="82"/>
      <c r="C233" s="123"/>
      <c r="D233" s="124"/>
      <c r="E233" s="124"/>
      <c r="F233" s="124"/>
      <c r="G233" s="124"/>
      <c r="H233" s="124"/>
      <c r="I233" s="124"/>
      <c r="J233" s="124"/>
      <c r="K233" s="124"/>
      <c r="L233" s="124"/>
      <c r="M233" s="124"/>
      <c r="N233" s="124"/>
      <c r="O233" s="124"/>
      <c r="P233" s="124"/>
      <c r="Q233" s="124"/>
      <c r="R233" s="124"/>
      <c r="S233" s="98"/>
    </row>
    <row r="234" spans="1:19" ht="15" customHeight="1" x14ac:dyDescent="0.15">
      <c r="A234" s="74"/>
      <c r="B234" s="82"/>
      <c r="C234" s="123"/>
      <c r="D234" s="124"/>
      <c r="E234" s="124"/>
      <c r="F234" s="124"/>
      <c r="G234" s="124"/>
      <c r="H234" s="124"/>
      <c r="I234" s="124"/>
      <c r="J234" s="124"/>
      <c r="K234" s="124"/>
      <c r="L234" s="124"/>
      <c r="M234" s="124"/>
      <c r="N234" s="124"/>
      <c r="O234" s="124"/>
      <c r="P234" s="124"/>
      <c r="Q234" s="124"/>
      <c r="R234" s="124"/>
      <c r="S234" s="98"/>
    </row>
    <row r="235" spans="1:19" ht="15" customHeight="1" x14ac:dyDescent="0.15">
      <c r="A235" s="74"/>
      <c r="B235" s="82"/>
      <c r="C235" s="123"/>
      <c r="D235" s="124"/>
      <c r="E235" s="124"/>
      <c r="F235" s="124"/>
      <c r="G235" s="124"/>
      <c r="H235" s="124"/>
      <c r="I235" s="124"/>
      <c r="J235" s="124"/>
      <c r="K235" s="124"/>
      <c r="L235" s="124"/>
      <c r="M235" s="124"/>
      <c r="N235" s="124"/>
      <c r="O235" s="124"/>
      <c r="P235" s="124"/>
      <c r="Q235" s="124"/>
      <c r="R235" s="124"/>
      <c r="S235" s="98"/>
    </row>
    <row r="236" spans="1:19" ht="15" customHeight="1" x14ac:dyDescent="0.15">
      <c r="A236" s="74"/>
      <c r="B236" s="82"/>
      <c r="C236" s="123"/>
      <c r="D236" s="124"/>
      <c r="E236" s="124"/>
      <c r="F236" s="124"/>
      <c r="G236" s="124"/>
      <c r="H236" s="124"/>
      <c r="I236" s="124"/>
      <c r="J236" s="124"/>
      <c r="K236" s="124"/>
      <c r="L236" s="124"/>
      <c r="M236" s="124"/>
      <c r="N236" s="124"/>
      <c r="O236" s="124"/>
      <c r="P236" s="124"/>
      <c r="Q236" s="124"/>
      <c r="R236" s="124"/>
      <c r="S236" s="98"/>
    </row>
    <row r="237" spans="1:19" ht="15" customHeight="1" x14ac:dyDescent="0.15">
      <c r="A237" s="75"/>
      <c r="B237" s="82"/>
      <c r="C237" s="123"/>
      <c r="D237" s="124"/>
      <c r="E237" s="124"/>
      <c r="F237" s="124"/>
      <c r="G237" s="124"/>
      <c r="H237" s="124"/>
      <c r="I237" s="124"/>
      <c r="J237" s="124"/>
      <c r="K237" s="124"/>
      <c r="L237" s="124"/>
      <c r="M237" s="124"/>
      <c r="N237" s="124"/>
      <c r="O237" s="124"/>
      <c r="P237" s="124"/>
      <c r="Q237" s="124"/>
      <c r="R237" s="124"/>
      <c r="S237" s="98"/>
    </row>
    <row r="238" spans="1:19" ht="15" customHeight="1" x14ac:dyDescent="0.15">
      <c r="A238" s="88">
        <v>39</v>
      </c>
      <c r="B238" s="107" t="s">
        <v>14</v>
      </c>
      <c r="C238" s="123" t="s">
        <v>72</v>
      </c>
      <c r="D238" s="122" t="s">
        <v>426</v>
      </c>
      <c r="E238" s="122">
        <v>2</v>
      </c>
      <c r="F238" s="122">
        <v>12</v>
      </c>
      <c r="G238" s="22" t="s">
        <v>69</v>
      </c>
      <c r="H238" s="2" t="s">
        <v>149</v>
      </c>
      <c r="I238" s="96" t="str">
        <f>HYPERLINK("#指定研修機関で選択できる特定行為区分!C42","5")</f>
        <v>5</v>
      </c>
      <c r="J238" s="84" t="s">
        <v>107</v>
      </c>
      <c r="K238" s="84" t="s">
        <v>99</v>
      </c>
      <c r="L238" s="84" t="s">
        <v>99</v>
      </c>
      <c r="M238" s="84" t="s">
        <v>140</v>
      </c>
      <c r="N238" s="84" t="s">
        <v>233</v>
      </c>
      <c r="O238" s="84" t="s">
        <v>150</v>
      </c>
      <c r="P238" s="84" t="s">
        <v>150</v>
      </c>
      <c r="Q238" s="2"/>
      <c r="R238" s="84"/>
      <c r="S238" s="98" t="s">
        <v>151</v>
      </c>
    </row>
    <row r="239" spans="1:19" ht="15" customHeight="1" x14ac:dyDescent="0.15">
      <c r="A239" s="74"/>
      <c r="B239" s="107"/>
      <c r="C239" s="123"/>
      <c r="D239" s="122"/>
      <c r="E239" s="122"/>
      <c r="F239" s="122"/>
      <c r="G239" s="52" t="s">
        <v>70</v>
      </c>
      <c r="H239" s="50" t="s">
        <v>93</v>
      </c>
      <c r="I239" s="97"/>
      <c r="J239" s="84"/>
      <c r="K239" s="84"/>
      <c r="L239" s="84"/>
      <c r="M239" s="84"/>
      <c r="N239" s="84"/>
      <c r="O239" s="84"/>
      <c r="P239" s="84"/>
      <c r="Q239" s="50"/>
      <c r="R239" s="84"/>
      <c r="S239" s="98"/>
    </row>
    <row r="240" spans="1:19" ht="15" customHeight="1" x14ac:dyDescent="0.15">
      <c r="A240" s="74"/>
      <c r="B240" s="107"/>
      <c r="C240" s="123"/>
      <c r="D240" s="122"/>
      <c r="E240" s="122"/>
      <c r="F240" s="122"/>
      <c r="G240" s="125" t="s">
        <v>81</v>
      </c>
      <c r="H240" s="50" t="s">
        <v>152</v>
      </c>
      <c r="I240" s="97"/>
      <c r="J240" s="84"/>
      <c r="K240" s="84"/>
      <c r="L240" s="84"/>
      <c r="M240" s="84"/>
      <c r="N240" s="84"/>
      <c r="O240" s="84"/>
      <c r="P240" s="84"/>
      <c r="Q240" s="50"/>
      <c r="R240" s="84"/>
      <c r="S240" s="98"/>
    </row>
    <row r="241" spans="1:19" ht="15" customHeight="1" x14ac:dyDescent="0.15">
      <c r="A241" s="74"/>
      <c r="B241" s="107"/>
      <c r="C241" s="123"/>
      <c r="D241" s="122"/>
      <c r="E241" s="122"/>
      <c r="F241" s="122"/>
      <c r="G241" s="125"/>
      <c r="H241" s="83" t="s">
        <v>153</v>
      </c>
      <c r="I241" s="97"/>
      <c r="J241" s="84"/>
      <c r="K241" s="84"/>
      <c r="L241" s="84"/>
      <c r="M241" s="84"/>
      <c r="N241" s="84"/>
      <c r="O241" s="84"/>
      <c r="P241" s="84"/>
      <c r="Q241" s="50"/>
      <c r="R241" s="84"/>
      <c r="S241" s="98"/>
    </row>
    <row r="242" spans="1:19" ht="15" customHeight="1" x14ac:dyDescent="0.15">
      <c r="A242" s="74"/>
      <c r="B242" s="107"/>
      <c r="C242" s="123"/>
      <c r="D242" s="122"/>
      <c r="E242" s="122"/>
      <c r="F242" s="122"/>
      <c r="G242" s="125"/>
      <c r="H242" s="83"/>
      <c r="I242" s="97"/>
      <c r="J242" s="84"/>
      <c r="K242" s="84"/>
      <c r="L242" s="84"/>
      <c r="M242" s="84"/>
      <c r="N242" s="84"/>
      <c r="O242" s="84"/>
      <c r="P242" s="84"/>
      <c r="Q242" s="50"/>
      <c r="R242" s="84"/>
      <c r="S242" s="98"/>
    </row>
    <row r="243" spans="1:19" ht="15" customHeight="1" x14ac:dyDescent="0.15">
      <c r="A243" s="75"/>
      <c r="B243" s="107"/>
      <c r="C243" s="123"/>
      <c r="D243" s="122"/>
      <c r="E243" s="122"/>
      <c r="F243" s="122"/>
      <c r="G243" s="139"/>
      <c r="H243" s="152"/>
      <c r="I243" s="97"/>
      <c r="J243" s="84"/>
      <c r="K243" s="84"/>
      <c r="L243" s="84"/>
      <c r="M243" s="84"/>
      <c r="N243" s="84"/>
      <c r="O243" s="84"/>
      <c r="P243" s="84"/>
      <c r="Q243" s="51"/>
      <c r="R243" s="84"/>
      <c r="S243" s="98"/>
    </row>
    <row r="244" spans="1:19" ht="15" customHeight="1" x14ac:dyDescent="0.15">
      <c r="A244" s="88">
        <v>40</v>
      </c>
      <c r="B244" s="168" t="s">
        <v>14</v>
      </c>
      <c r="C244" s="123" t="s">
        <v>73</v>
      </c>
      <c r="D244" s="122">
        <v>20</v>
      </c>
      <c r="E244" s="122">
        <v>2</v>
      </c>
      <c r="F244" s="122">
        <v>12</v>
      </c>
      <c r="G244" s="22" t="s">
        <v>69</v>
      </c>
      <c r="H244" s="58" t="s">
        <v>94</v>
      </c>
      <c r="I244" s="96" t="str">
        <f>HYPERLINK("#指定研修機関で選択できる特定行為区分!C43","5")</f>
        <v>5</v>
      </c>
      <c r="J244" s="84" t="s">
        <v>107</v>
      </c>
      <c r="K244" s="84" t="s">
        <v>99</v>
      </c>
      <c r="L244" s="84" t="s">
        <v>99</v>
      </c>
      <c r="M244" s="84" t="s">
        <v>140</v>
      </c>
      <c r="N244" s="84" t="s">
        <v>234</v>
      </c>
      <c r="O244" s="84" t="s">
        <v>195</v>
      </c>
      <c r="P244" s="84" t="s">
        <v>195</v>
      </c>
      <c r="Q244" s="2" t="s">
        <v>196</v>
      </c>
      <c r="R244" s="84"/>
      <c r="S244" s="98" t="s">
        <v>278</v>
      </c>
    </row>
    <row r="245" spans="1:19" ht="15" customHeight="1" x14ac:dyDescent="0.15">
      <c r="A245" s="74"/>
      <c r="B245" s="107"/>
      <c r="C245" s="123"/>
      <c r="D245" s="122"/>
      <c r="E245" s="122"/>
      <c r="F245" s="122"/>
      <c r="G245" s="52" t="s">
        <v>70</v>
      </c>
      <c r="H245" s="50" t="s">
        <v>93</v>
      </c>
      <c r="I245" s="97"/>
      <c r="J245" s="84"/>
      <c r="K245" s="84"/>
      <c r="L245" s="84"/>
      <c r="M245" s="84"/>
      <c r="N245" s="84"/>
      <c r="O245" s="84"/>
      <c r="P245" s="84"/>
      <c r="Q245" s="50"/>
      <c r="R245" s="84"/>
      <c r="S245" s="98"/>
    </row>
    <row r="246" spans="1:19" ht="15" customHeight="1" x14ac:dyDescent="0.15">
      <c r="A246" s="74"/>
      <c r="B246" s="107"/>
      <c r="C246" s="123"/>
      <c r="D246" s="122"/>
      <c r="E246" s="122"/>
      <c r="F246" s="122"/>
      <c r="G246" s="125" t="s">
        <v>81</v>
      </c>
      <c r="H246" s="50" t="s">
        <v>197</v>
      </c>
      <c r="I246" s="97"/>
      <c r="J246" s="84"/>
      <c r="K246" s="84"/>
      <c r="L246" s="84"/>
      <c r="M246" s="84"/>
      <c r="N246" s="84"/>
      <c r="O246" s="84"/>
      <c r="P246" s="84"/>
      <c r="Q246" s="50"/>
      <c r="R246" s="84"/>
      <c r="S246" s="98"/>
    </row>
    <row r="247" spans="1:19" ht="15" customHeight="1" x14ac:dyDescent="0.15">
      <c r="A247" s="74"/>
      <c r="B247" s="107"/>
      <c r="C247" s="123"/>
      <c r="D247" s="122"/>
      <c r="E247" s="122"/>
      <c r="F247" s="122"/>
      <c r="G247" s="125"/>
      <c r="H247" s="50" t="s">
        <v>198</v>
      </c>
      <c r="I247" s="97"/>
      <c r="J247" s="84"/>
      <c r="K247" s="84"/>
      <c r="L247" s="84"/>
      <c r="M247" s="84"/>
      <c r="N247" s="84"/>
      <c r="O247" s="84"/>
      <c r="P247" s="84"/>
      <c r="Q247" s="50"/>
      <c r="R247" s="84"/>
      <c r="S247" s="98"/>
    </row>
    <row r="248" spans="1:19" ht="15" customHeight="1" x14ac:dyDescent="0.15">
      <c r="A248" s="74"/>
      <c r="B248" s="107"/>
      <c r="C248" s="123"/>
      <c r="D248" s="122"/>
      <c r="E248" s="122"/>
      <c r="F248" s="122"/>
      <c r="G248" s="125"/>
      <c r="H248" s="50"/>
      <c r="I248" s="97"/>
      <c r="J248" s="84"/>
      <c r="K248" s="84"/>
      <c r="L248" s="84"/>
      <c r="M248" s="84"/>
      <c r="N248" s="84"/>
      <c r="O248" s="84"/>
      <c r="P248" s="84"/>
      <c r="Q248" s="50"/>
      <c r="R248" s="84"/>
      <c r="S248" s="98"/>
    </row>
    <row r="249" spans="1:19" ht="15" customHeight="1" x14ac:dyDescent="0.15">
      <c r="A249" s="75"/>
      <c r="B249" s="107"/>
      <c r="C249" s="123"/>
      <c r="D249" s="122"/>
      <c r="E249" s="122"/>
      <c r="F249" s="122"/>
      <c r="G249" s="139"/>
      <c r="H249" s="51"/>
      <c r="I249" s="97"/>
      <c r="J249" s="84"/>
      <c r="K249" s="84"/>
      <c r="L249" s="84"/>
      <c r="M249" s="84"/>
      <c r="N249" s="84"/>
      <c r="O249" s="84"/>
      <c r="P249" s="84"/>
      <c r="Q249" s="51"/>
      <c r="R249" s="84"/>
      <c r="S249" s="98"/>
    </row>
    <row r="250" spans="1:19" ht="15" customHeight="1" x14ac:dyDescent="0.15">
      <c r="A250" s="88">
        <v>41</v>
      </c>
      <c r="B250" s="107" t="s">
        <v>166</v>
      </c>
      <c r="C250" s="123" t="s">
        <v>292</v>
      </c>
      <c r="D250" s="122">
        <v>3</v>
      </c>
      <c r="E250" s="122">
        <v>1</v>
      </c>
      <c r="F250" s="122">
        <v>12</v>
      </c>
      <c r="G250" s="22" t="s">
        <v>69</v>
      </c>
      <c r="H250" s="58" t="s">
        <v>94</v>
      </c>
      <c r="I250" s="96" t="str">
        <f>HYPERLINK("#指定研修機関で選択できる特定行為区分!C44","1")</f>
        <v>1</v>
      </c>
      <c r="J250" s="84" t="s">
        <v>90</v>
      </c>
      <c r="K250" s="84" t="s">
        <v>108</v>
      </c>
      <c r="L250" s="84" t="s">
        <v>108</v>
      </c>
      <c r="M250" s="84" t="s">
        <v>195</v>
      </c>
      <c r="N250" s="84"/>
      <c r="O250" s="84" t="s">
        <v>92</v>
      </c>
      <c r="P250" s="84" t="s">
        <v>92</v>
      </c>
      <c r="Q250" s="2" t="s">
        <v>140</v>
      </c>
      <c r="R250" s="84"/>
      <c r="S250" s="98" t="s">
        <v>244</v>
      </c>
    </row>
    <row r="251" spans="1:19" ht="15" customHeight="1" x14ac:dyDescent="0.15">
      <c r="A251" s="74"/>
      <c r="B251" s="107"/>
      <c r="C251" s="123"/>
      <c r="D251" s="122"/>
      <c r="E251" s="122"/>
      <c r="F251" s="122"/>
      <c r="G251" s="52" t="s">
        <v>70</v>
      </c>
      <c r="H251" s="50" t="s">
        <v>93</v>
      </c>
      <c r="I251" s="97"/>
      <c r="J251" s="84"/>
      <c r="K251" s="84"/>
      <c r="L251" s="84"/>
      <c r="M251" s="84"/>
      <c r="N251" s="84"/>
      <c r="O251" s="84"/>
      <c r="P251" s="84"/>
      <c r="Q251" s="50"/>
      <c r="R251" s="84"/>
      <c r="S251" s="98"/>
    </row>
    <row r="252" spans="1:19" ht="15" customHeight="1" x14ac:dyDescent="0.15">
      <c r="A252" s="74"/>
      <c r="B252" s="107"/>
      <c r="C252" s="123"/>
      <c r="D252" s="122"/>
      <c r="E252" s="122"/>
      <c r="F252" s="122"/>
      <c r="G252" s="125" t="s">
        <v>81</v>
      </c>
      <c r="H252" s="50" t="s">
        <v>167</v>
      </c>
      <c r="I252" s="97"/>
      <c r="J252" s="84"/>
      <c r="K252" s="84"/>
      <c r="L252" s="84"/>
      <c r="M252" s="84"/>
      <c r="N252" s="84"/>
      <c r="O252" s="84"/>
      <c r="P252" s="84"/>
      <c r="Q252" s="50"/>
      <c r="R252" s="84"/>
      <c r="S252" s="98"/>
    </row>
    <row r="253" spans="1:19" ht="15" customHeight="1" x14ac:dyDescent="0.15">
      <c r="A253" s="74"/>
      <c r="B253" s="107"/>
      <c r="C253" s="123"/>
      <c r="D253" s="122"/>
      <c r="E253" s="122"/>
      <c r="F253" s="122"/>
      <c r="G253" s="125"/>
      <c r="H253" s="50" t="s">
        <v>168</v>
      </c>
      <c r="I253" s="97"/>
      <c r="J253" s="84"/>
      <c r="K253" s="84"/>
      <c r="L253" s="84"/>
      <c r="M253" s="84"/>
      <c r="N253" s="84"/>
      <c r="O253" s="84"/>
      <c r="P253" s="84"/>
      <c r="Q253" s="50"/>
      <c r="R253" s="84"/>
      <c r="S253" s="98"/>
    </row>
    <row r="254" spans="1:19" ht="15" customHeight="1" x14ac:dyDescent="0.15">
      <c r="A254" s="74"/>
      <c r="B254" s="107"/>
      <c r="C254" s="123"/>
      <c r="D254" s="122"/>
      <c r="E254" s="122"/>
      <c r="F254" s="122"/>
      <c r="G254" s="125"/>
      <c r="H254" s="50"/>
      <c r="I254" s="97"/>
      <c r="J254" s="84"/>
      <c r="K254" s="84"/>
      <c r="L254" s="84"/>
      <c r="M254" s="84"/>
      <c r="N254" s="84"/>
      <c r="O254" s="84"/>
      <c r="P254" s="84"/>
      <c r="Q254" s="50"/>
      <c r="R254" s="84"/>
      <c r="S254" s="98"/>
    </row>
    <row r="255" spans="1:19" ht="15" customHeight="1" x14ac:dyDescent="0.15">
      <c r="A255" s="75"/>
      <c r="B255" s="107"/>
      <c r="C255" s="123"/>
      <c r="D255" s="122"/>
      <c r="E255" s="122"/>
      <c r="F255" s="122"/>
      <c r="G255" s="139"/>
      <c r="H255" s="51"/>
      <c r="I255" s="97"/>
      <c r="J255" s="84"/>
      <c r="K255" s="84"/>
      <c r="L255" s="84"/>
      <c r="M255" s="84"/>
      <c r="N255" s="84"/>
      <c r="O255" s="84"/>
      <c r="P255" s="84"/>
      <c r="Q255" s="51"/>
      <c r="R255" s="84"/>
      <c r="S255" s="98"/>
    </row>
    <row r="256" spans="1:19" ht="15" customHeight="1" x14ac:dyDescent="0.15">
      <c r="A256" s="88">
        <v>42</v>
      </c>
      <c r="B256" s="82" t="s">
        <v>27</v>
      </c>
      <c r="C256" s="123" t="s">
        <v>293</v>
      </c>
      <c r="D256" s="124" t="s">
        <v>370</v>
      </c>
      <c r="E256" s="124"/>
      <c r="F256" s="124"/>
      <c r="G256" s="124"/>
      <c r="H256" s="124"/>
      <c r="I256" s="124"/>
      <c r="J256" s="124"/>
      <c r="K256" s="124"/>
      <c r="L256" s="124"/>
      <c r="M256" s="124"/>
      <c r="N256" s="124"/>
      <c r="O256" s="124"/>
      <c r="P256" s="124"/>
      <c r="Q256" s="124"/>
      <c r="R256" s="124"/>
      <c r="S256" s="98" t="s">
        <v>38</v>
      </c>
    </row>
    <row r="257" spans="1:19" ht="15" customHeight="1" x14ac:dyDescent="0.15">
      <c r="A257" s="74"/>
      <c r="B257" s="82"/>
      <c r="C257" s="123"/>
      <c r="D257" s="124"/>
      <c r="E257" s="124"/>
      <c r="F257" s="124"/>
      <c r="G257" s="124"/>
      <c r="H257" s="124"/>
      <c r="I257" s="124"/>
      <c r="J257" s="124"/>
      <c r="K257" s="124"/>
      <c r="L257" s="124"/>
      <c r="M257" s="124"/>
      <c r="N257" s="124"/>
      <c r="O257" s="124"/>
      <c r="P257" s="124"/>
      <c r="Q257" s="124"/>
      <c r="R257" s="124"/>
      <c r="S257" s="98"/>
    </row>
    <row r="258" spans="1:19" ht="15" customHeight="1" x14ac:dyDescent="0.15">
      <c r="A258" s="74"/>
      <c r="B258" s="82"/>
      <c r="C258" s="123"/>
      <c r="D258" s="124"/>
      <c r="E258" s="124"/>
      <c r="F258" s="124"/>
      <c r="G258" s="124"/>
      <c r="H258" s="124"/>
      <c r="I258" s="124"/>
      <c r="J258" s="124"/>
      <c r="K258" s="124"/>
      <c r="L258" s="124"/>
      <c r="M258" s="124"/>
      <c r="N258" s="124"/>
      <c r="O258" s="124"/>
      <c r="P258" s="124"/>
      <c r="Q258" s="124"/>
      <c r="R258" s="124"/>
      <c r="S258" s="98"/>
    </row>
    <row r="259" spans="1:19" ht="15" customHeight="1" x14ac:dyDescent="0.15">
      <c r="A259" s="74"/>
      <c r="B259" s="82"/>
      <c r="C259" s="123"/>
      <c r="D259" s="124"/>
      <c r="E259" s="124"/>
      <c r="F259" s="124"/>
      <c r="G259" s="124"/>
      <c r="H259" s="124"/>
      <c r="I259" s="124"/>
      <c r="J259" s="124"/>
      <c r="K259" s="124"/>
      <c r="L259" s="124"/>
      <c r="M259" s="124"/>
      <c r="N259" s="124"/>
      <c r="O259" s="124"/>
      <c r="P259" s="124"/>
      <c r="Q259" s="124"/>
      <c r="R259" s="124"/>
      <c r="S259" s="98"/>
    </row>
    <row r="260" spans="1:19" ht="15" customHeight="1" x14ac:dyDescent="0.15">
      <c r="A260" s="74"/>
      <c r="B260" s="82"/>
      <c r="C260" s="123"/>
      <c r="D260" s="124"/>
      <c r="E260" s="124"/>
      <c r="F260" s="124"/>
      <c r="G260" s="124"/>
      <c r="H260" s="124"/>
      <c r="I260" s="124"/>
      <c r="J260" s="124"/>
      <c r="K260" s="124"/>
      <c r="L260" s="124"/>
      <c r="M260" s="124"/>
      <c r="N260" s="124"/>
      <c r="O260" s="124"/>
      <c r="P260" s="124"/>
      <c r="Q260" s="124"/>
      <c r="R260" s="124"/>
      <c r="S260" s="98"/>
    </row>
    <row r="261" spans="1:19" ht="15" customHeight="1" x14ac:dyDescent="0.15">
      <c r="A261" s="75"/>
      <c r="B261" s="82"/>
      <c r="C261" s="123"/>
      <c r="D261" s="124"/>
      <c r="E261" s="124"/>
      <c r="F261" s="124"/>
      <c r="G261" s="124"/>
      <c r="H261" s="124"/>
      <c r="I261" s="124"/>
      <c r="J261" s="124"/>
      <c r="K261" s="124"/>
      <c r="L261" s="124"/>
      <c r="M261" s="124"/>
      <c r="N261" s="124"/>
      <c r="O261" s="124"/>
      <c r="P261" s="124"/>
      <c r="Q261" s="124"/>
      <c r="R261" s="124"/>
      <c r="S261" s="98"/>
    </row>
    <row r="262" spans="1:19" ht="15" customHeight="1" x14ac:dyDescent="0.15">
      <c r="A262" s="88">
        <v>43</v>
      </c>
      <c r="B262" s="107" t="s">
        <v>166</v>
      </c>
      <c r="C262" s="123" t="s">
        <v>256</v>
      </c>
      <c r="D262" s="122">
        <v>12</v>
      </c>
      <c r="E262" s="122">
        <v>1</v>
      </c>
      <c r="F262" s="122">
        <v>24</v>
      </c>
      <c r="G262" s="22" t="s">
        <v>69</v>
      </c>
      <c r="H262" s="2" t="s">
        <v>89</v>
      </c>
      <c r="I262" s="96" t="str">
        <f>HYPERLINK("#指定研修機関で選択できる特定行為区分!C46","9")</f>
        <v>9</v>
      </c>
      <c r="J262" s="84" t="s">
        <v>98</v>
      </c>
      <c r="K262" s="84" t="s">
        <v>99</v>
      </c>
      <c r="L262" s="84" t="s">
        <v>108</v>
      </c>
      <c r="M262" s="84" t="s">
        <v>100</v>
      </c>
      <c r="N262" s="84"/>
      <c r="O262" s="84" t="s">
        <v>92</v>
      </c>
      <c r="P262" s="84" t="s">
        <v>92</v>
      </c>
      <c r="Q262" s="2"/>
      <c r="R262" s="84"/>
      <c r="S262" s="98" t="s">
        <v>348</v>
      </c>
    </row>
    <row r="263" spans="1:19" ht="15" customHeight="1" x14ac:dyDescent="0.15">
      <c r="A263" s="74"/>
      <c r="B263" s="107"/>
      <c r="C263" s="123"/>
      <c r="D263" s="122"/>
      <c r="E263" s="122"/>
      <c r="F263" s="122"/>
      <c r="G263" s="52" t="s">
        <v>70</v>
      </c>
      <c r="H263" s="50" t="s">
        <v>93</v>
      </c>
      <c r="I263" s="97"/>
      <c r="J263" s="84"/>
      <c r="K263" s="84"/>
      <c r="L263" s="84"/>
      <c r="M263" s="84"/>
      <c r="N263" s="84"/>
      <c r="O263" s="84"/>
      <c r="P263" s="84"/>
      <c r="Q263" s="50"/>
      <c r="R263" s="84"/>
      <c r="S263" s="98"/>
    </row>
    <row r="264" spans="1:19" ht="15" customHeight="1" x14ac:dyDescent="0.15">
      <c r="A264" s="74"/>
      <c r="B264" s="107"/>
      <c r="C264" s="123"/>
      <c r="D264" s="122"/>
      <c r="E264" s="122"/>
      <c r="F264" s="122"/>
      <c r="G264" s="125" t="s">
        <v>81</v>
      </c>
      <c r="H264" s="50"/>
      <c r="I264" s="97"/>
      <c r="J264" s="84"/>
      <c r="K264" s="84"/>
      <c r="L264" s="84"/>
      <c r="M264" s="84"/>
      <c r="N264" s="84"/>
      <c r="O264" s="84"/>
      <c r="P264" s="84"/>
      <c r="Q264" s="50"/>
      <c r="R264" s="84"/>
      <c r="S264" s="98"/>
    </row>
    <row r="265" spans="1:19" ht="15" customHeight="1" x14ac:dyDescent="0.15">
      <c r="A265" s="74"/>
      <c r="B265" s="107"/>
      <c r="C265" s="123"/>
      <c r="D265" s="122"/>
      <c r="E265" s="122"/>
      <c r="F265" s="122"/>
      <c r="G265" s="125"/>
      <c r="H265" s="50"/>
      <c r="I265" s="97"/>
      <c r="J265" s="84"/>
      <c r="K265" s="84"/>
      <c r="L265" s="84"/>
      <c r="M265" s="84"/>
      <c r="N265" s="84"/>
      <c r="O265" s="84"/>
      <c r="P265" s="84"/>
      <c r="Q265" s="50"/>
      <c r="R265" s="84"/>
      <c r="S265" s="98"/>
    </row>
    <row r="266" spans="1:19" ht="15" customHeight="1" x14ac:dyDescent="0.15">
      <c r="A266" s="74"/>
      <c r="B266" s="107"/>
      <c r="C266" s="123"/>
      <c r="D266" s="122"/>
      <c r="E266" s="122"/>
      <c r="F266" s="122"/>
      <c r="G266" s="125"/>
      <c r="H266" s="50"/>
      <c r="I266" s="97"/>
      <c r="J266" s="84"/>
      <c r="K266" s="84"/>
      <c r="L266" s="84"/>
      <c r="M266" s="84"/>
      <c r="N266" s="84"/>
      <c r="O266" s="84"/>
      <c r="P266" s="84"/>
      <c r="Q266" s="50"/>
      <c r="R266" s="84"/>
      <c r="S266" s="98"/>
    </row>
    <row r="267" spans="1:19" ht="15" customHeight="1" x14ac:dyDescent="0.15">
      <c r="A267" s="75"/>
      <c r="B267" s="107"/>
      <c r="C267" s="123"/>
      <c r="D267" s="122"/>
      <c r="E267" s="122"/>
      <c r="F267" s="122"/>
      <c r="G267" s="139"/>
      <c r="H267" s="51"/>
      <c r="I267" s="97"/>
      <c r="J267" s="84"/>
      <c r="K267" s="84"/>
      <c r="L267" s="84"/>
      <c r="M267" s="84"/>
      <c r="N267" s="84"/>
      <c r="O267" s="84"/>
      <c r="P267" s="84"/>
      <c r="Q267" s="51"/>
      <c r="R267" s="84"/>
      <c r="S267" s="98"/>
    </row>
    <row r="268" spans="1:19" ht="15" customHeight="1" x14ac:dyDescent="0.15">
      <c r="A268" s="88">
        <v>44</v>
      </c>
      <c r="B268" s="107" t="s">
        <v>166</v>
      </c>
      <c r="C268" s="123" t="s">
        <v>490</v>
      </c>
      <c r="D268" s="124" t="s">
        <v>314</v>
      </c>
      <c r="E268" s="124"/>
      <c r="F268" s="124"/>
      <c r="G268" s="124"/>
      <c r="H268" s="124"/>
      <c r="I268" s="124"/>
      <c r="J268" s="124"/>
      <c r="K268" s="124"/>
      <c r="L268" s="124"/>
      <c r="M268" s="124"/>
      <c r="N268" s="124"/>
      <c r="O268" s="124"/>
      <c r="P268" s="124"/>
      <c r="Q268" s="124"/>
      <c r="R268" s="124"/>
      <c r="S268" s="98"/>
    </row>
    <row r="269" spans="1:19" ht="15" customHeight="1" x14ac:dyDescent="0.15">
      <c r="A269" s="74"/>
      <c r="B269" s="107"/>
      <c r="C269" s="123"/>
      <c r="D269" s="124"/>
      <c r="E269" s="124"/>
      <c r="F269" s="124"/>
      <c r="G269" s="124"/>
      <c r="H269" s="124"/>
      <c r="I269" s="124"/>
      <c r="J269" s="124"/>
      <c r="K269" s="124"/>
      <c r="L269" s="124"/>
      <c r="M269" s="124"/>
      <c r="N269" s="124"/>
      <c r="O269" s="124"/>
      <c r="P269" s="124"/>
      <c r="Q269" s="124"/>
      <c r="R269" s="124"/>
      <c r="S269" s="153"/>
    </row>
    <row r="270" spans="1:19" ht="15" customHeight="1" x14ac:dyDescent="0.15">
      <c r="A270" s="74"/>
      <c r="B270" s="107"/>
      <c r="C270" s="123"/>
      <c r="D270" s="124"/>
      <c r="E270" s="124"/>
      <c r="F270" s="124"/>
      <c r="G270" s="124"/>
      <c r="H270" s="124"/>
      <c r="I270" s="124"/>
      <c r="J270" s="124"/>
      <c r="K270" s="124"/>
      <c r="L270" s="124"/>
      <c r="M270" s="124"/>
      <c r="N270" s="124"/>
      <c r="O270" s="124"/>
      <c r="P270" s="124"/>
      <c r="Q270" s="124"/>
      <c r="R270" s="124"/>
      <c r="S270" s="153"/>
    </row>
    <row r="271" spans="1:19" ht="15" customHeight="1" x14ac:dyDescent="0.15">
      <c r="A271" s="74"/>
      <c r="B271" s="107"/>
      <c r="C271" s="123"/>
      <c r="D271" s="124"/>
      <c r="E271" s="124"/>
      <c r="F271" s="124"/>
      <c r="G271" s="124"/>
      <c r="H271" s="124"/>
      <c r="I271" s="124"/>
      <c r="J271" s="124"/>
      <c r="K271" s="124"/>
      <c r="L271" s="124"/>
      <c r="M271" s="124"/>
      <c r="N271" s="124"/>
      <c r="O271" s="124"/>
      <c r="P271" s="124"/>
      <c r="Q271" s="124"/>
      <c r="R271" s="124"/>
      <c r="S271" s="153"/>
    </row>
    <row r="272" spans="1:19" ht="15" customHeight="1" x14ac:dyDescent="0.15">
      <c r="A272" s="74"/>
      <c r="B272" s="107"/>
      <c r="C272" s="123"/>
      <c r="D272" s="124"/>
      <c r="E272" s="124"/>
      <c r="F272" s="124"/>
      <c r="G272" s="124"/>
      <c r="H272" s="124"/>
      <c r="I272" s="124"/>
      <c r="J272" s="124"/>
      <c r="K272" s="124"/>
      <c r="L272" s="124"/>
      <c r="M272" s="124"/>
      <c r="N272" s="124"/>
      <c r="O272" s="124"/>
      <c r="P272" s="124"/>
      <c r="Q272" s="124"/>
      <c r="R272" s="124"/>
      <c r="S272" s="153"/>
    </row>
    <row r="273" spans="1:19" ht="15" customHeight="1" x14ac:dyDescent="0.15">
      <c r="A273" s="75"/>
      <c r="B273" s="107"/>
      <c r="C273" s="123"/>
      <c r="D273" s="124"/>
      <c r="E273" s="124"/>
      <c r="F273" s="124"/>
      <c r="G273" s="124"/>
      <c r="H273" s="124"/>
      <c r="I273" s="124"/>
      <c r="J273" s="124"/>
      <c r="K273" s="124"/>
      <c r="L273" s="124"/>
      <c r="M273" s="124"/>
      <c r="N273" s="124"/>
      <c r="O273" s="124"/>
      <c r="P273" s="124"/>
      <c r="Q273" s="124"/>
      <c r="R273" s="124"/>
      <c r="S273" s="153"/>
    </row>
    <row r="274" spans="1:19" ht="12" customHeight="1" x14ac:dyDescent="0.15">
      <c r="A274" s="88">
        <v>45</v>
      </c>
      <c r="B274" s="79" t="s">
        <v>581</v>
      </c>
      <c r="C274" s="145" t="s">
        <v>582</v>
      </c>
      <c r="D274" s="140">
        <v>2</v>
      </c>
      <c r="E274" s="140">
        <v>2</v>
      </c>
      <c r="F274" s="140" t="s">
        <v>583</v>
      </c>
      <c r="G274" s="22" t="s">
        <v>584</v>
      </c>
      <c r="H274" s="2" t="s">
        <v>94</v>
      </c>
      <c r="I274" s="217" t="str">
        <f>HYPERLINK("#指定研修機関で選択できる特定行為区分!C48","2")</f>
        <v>2</v>
      </c>
      <c r="J274" s="85" t="s">
        <v>107</v>
      </c>
      <c r="K274" s="85" t="s">
        <v>99</v>
      </c>
      <c r="L274" s="85" t="s">
        <v>91</v>
      </c>
      <c r="M274" s="85" t="s">
        <v>223</v>
      </c>
      <c r="N274" s="85" t="s">
        <v>585</v>
      </c>
      <c r="O274" s="85" t="s">
        <v>150</v>
      </c>
      <c r="P274" s="85" t="s">
        <v>150</v>
      </c>
      <c r="Q274" s="19" t="s">
        <v>140</v>
      </c>
      <c r="R274" s="85" t="s">
        <v>586</v>
      </c>
      <c r="S274" s="184" t="s">
        <v>587</v>
      </c>
    </row>
    <row r="275" spans="1:19" ht="13.5" customHeight="1" x14ac:dyDescent="0.15">
      <c r="A275" s="74"/>
      <c r="B275" s="80"/>
      <c r="C275" s="116"/>
      <c r="D275" s="117"/>
      <c r="E275" s="117"/>
      <c r="F275" s="117"/>
      <c r="G275" s="52" t="s">
        <v>588</v>
      </c>
      <c r="H275" s="50" t="s">
        <v>93</v>
      </c>
      <c r="I275" s="218"/>
      <c r="J275" s="86"/>
      <c r="K275" s="86"/>
      <c r="L275" s="86"/>
      <c r="M275" s="86"/>
      <c r="N275" s="86"/>
      <c r="O275" s="86"/>
      <c r="P275" s="86"/>
      <c r="Q275" s="20"/>
      <c r="R275" s="86"/>
      <c r="S275" s="219"/>
    </row>
    <row r="276" spans="1:19" ht="13.5" customHeight="1" x14ac:dyDescent="0.15">
      <c r="A276" s="74"/>
      <c r="B276" s="80"/>
      <c r="C276" s="116"/>
      <c r="D276" s="117"/>
      <c r="E276" s="117"/>
      <c r="F276" s="117"/>
      <c r="G276" s="126" t="s">
        <v>589</v>
      </c>
      <c r="H276" s="50" t="s">
        <v>590</v>
      </c>
      <c r="I276" s="218"/>
      <c r="J276" s="86"/>
      <c r="K276" s="86"/>
      <c r="L276" s="86"/>
      <c r="M276" s="86"/>
      <c r="N276" s="86"/>
      <c r="O276" s="86"/>
      <c r="P276" s="86"/>
      <c r="Q276" s="20"/>
      <c r="R276" s="86"/>
      <c r="S276" s="219"/>
    </row>
    <row r="277" spans="1:19" ht="13.5" customHeight="1" x14ac:dyDescent="0.15">
      <c r="A277" s="74"/>
      <c r="B277" s="80"/>
      <c r="C277" s="116"/>
      <c r="D277" s="117"/>
      <c r="E277" s="117"/>
      <c r="F277" s="117"/>
      <c r="G277" s="143"/>
      <c r="H277" s="50" t="s">
        <v>224</v>
      </c>
      <c r="I277" s="218"/>
      <c r="J277" s="86"/>
      <c r="K277" s="86"/>
      <c r="L277" s="86"/>
      <c r="M277" s="86"/>
      <c r="N277" s="86"/>
      <c r="O277" s="86"/>
      <c r="P277" s="86"/>
      <c r="Q277" s="20"/>
      <c r="R277" s="86"/>
      <c r="S277" s="219"/>
    </row>
    <row r="278" spans="1:19" ht="13.5" customHeight="1" x14ac:dyDescent="0.15">
      <c r="A278" s="74"/>
      <c r="B278" s="80"/>
      <c r="C278" s="116"/>
      <c r="D278" s="117"/>
      <c r="E278" s="117"/>
      <c r="F278" s="117"/>
      <c r="G278" s="143"/>
      <c r="H278" s="50"/>
      <c r="I278" s="218"/>
      <c r="J278" s="86"/>
      <c r="K278" s="86"/>
      <c r="L278" s="86"/>
      <c r="M278" s="86"/>
      <c r="N278" s="86"/>
      <c r="O278" s="86"/>
      <c r="P278" s="86"/>
      <c r="Q278" s="20"/>
      <c r="R278" s="86"/>
      <c r="S278" s="219"/>
    </row>
    <row r="279" spans="1:19" ht="13.5" customHeight="1" x14ac:dyDescent="0.15">
      <c r="A279" s="75"/>
      <c r="B279" s="81"/>
      <c r="C279" s="142"/>
      <c r="D279" s="141"/>
      <c r="E279" s="141"/>
      <c r="F279" s="141"/>
      <c r="G279" s="144"/>
      <c r="H279" s="51"/>
      <c r="I279" s="220"/>
      <c r="J279" s="87"/>
      <c r="K279" s="87"/>
      <c r="L279" s="87"/>
      <c r="M279" s="87"/>
      <c r="N279" s="87"/>
      <c r="O279" s="87"/>
      <c r="P279" s="87"/>
      <c r="Q279" s="21"/>
      <c r="R279" s="87"/>
      <c r="S279" s="221"/>
    </row>
    <row r="280" spans="1:19" ht="15" customHeight="1" x14ac:dyDescent="0.15">
      <c r="A280" s="88">
        <v>46</v>
      </c>
      <c r="B280" s="82" t="s">
        <v>336</v>
      </c>
      <c r="C280" s="123" t="s">
        <v>411</v>
      </c>
      <c r="D280" s="122">
        <v>4</v>
      </c>
      <c r="E280" s="122">
        <v>1</v>
      </c>
      <c r="F280" s="122">
        <v>12</v>
      </c>
      <c r="G280" s="22" t="s">
        <v>69</v>
      </c>
      <c r="H280" s="2" t="s">
        <v>89</v>
      </c>
      <c r="I280" s="96" t="str">
        <f>HYPERLINK("#指定研修機関で選択できる特定行為区分!C49","1")</f>
        <v>1</v>
      </c>
      <c r="J280" s="84" t="s">
        <v>90</v>
      </c>
      <c r="K280" s="84" t="s">
        <v>99</v>
      </c>
      <c r="L280" s="84" t="s">
        <v>108</v>
      </c>
      <c r="M280" s="84" t="s">
        <v>100</v>
      </c>
      <c r="N280" s="84"/>
      <c r="O280" s="84" t="s">
        <v>150</v>
      </c>
      <c r="P280" s="84" t="s">
        <v>150</v>
      </c>
      <c r="Q280" s="19"/>
      <c r="R280" s="84"/>
      <c r="S280" s="98" t="s">
        <v>337</v>
      </c>
    </row>
    <row r="281" spans="1:19" ht="15" customHeight="1" x14ac:dyDescent="0.15">
      <c r="A281" s="74"/>
      <c r="B281" s="82"/>
      <c r="C281" s="123"/>
      <c r="D281" s="122"/>
      <c r="E281" s="122"/>
      <c r="F281" s="122"/>
      <c r="G281" s="52" t="s">
        <v>70</v>
      </c>
      <c r="H281" s="50" t="s">
        <v>93</v>
      </c>
      <c r="I281" s="169"/>
      <c r="J281" s="84"/>
      <c r="K281" s="84"/>
      <c r="L281" s="84"/>
      <c r="M281" s="84"/>
      <c r="N281" s="84"/>
      <c r="O281" s="84"/>
      <c r="P281" s="84"/>
      <c r="Q281" s="20"/>
      <c r="R281" s="84"/>
      <c r="S281" s="153"/>
    </row>
    <row r="282" spans="1:19" ht="15" customHeight="1" x14ac:dyDescent="0.15">
      <c r="A282" s="74"/>
      <c r="B282" s="82"/>
      <c r="C282" s="123"/>
      <c r="D282" s="122"/>
      <c r="E282" s="122"/>
      <c r="F282" s="122"/>
      <c r="G282" s="125" t="s">
        <v>81</v>
      </c>
      <c r="H282" s="50"/>
      <c r="I282" s="169"/>
      <c r="J282" s="84"/>
      <c r="K282" s="84"/>
      <c r="L282" s="84"/>
      <c r="M282" s="84"/>
      <c r="N282" s="84"/>
      <c r="O282" s="84"/>
      <c r="P282" s="84"/>
      <c r="Q282" s="20"/>
      <c r="R282" s="84"/>
      <c r="S282" s="153"/>
    </row>
    <row r="283" spans="1:19" ht="15" customHeight="1" x14ac:dyDescent="0.15">
      <c r="A283" s="74"/>
      <c r="B283" s="82"/>
      <c r="C283" s="123"/>
      <c r="D283" s="122"/>
      <c r="E283" s="122"/>
      <c r="F283" s="122"/>
      <c r="G283" s="125"/>
      <c r="H283" s="50"/>
      <c r="I283" s="169"/>
      <c r="J283" s="84"/>
      <c r="K283" s="84"/>
      <c r="L283" s="84"/>
      <c r="M283" s="84"/>
      <c r="N283" s="84"/>
      <c r="O283" s="84"/>
      <c r="P283" s="84"/>
      <c r="Q283" s="20"/>
      <c r="R283" s="84"/>
      <c r="S283" s="153"/>
    </row>
    <row r="284" spans="1:19" ht="15" customHeight="1" x14ac:dyDescent="0.15">
      <c r="A284" s="74"/>
      <c r="B284" s="82"/>
      <c r="C284" s="123"/>
      <c r="D284" s="122"/>
      <c r="E284" s="122"/>
      <c r="F284" s="122"/>
      <c r="G284" s="125"/>
      <c r="H284" s="50"/>
      <c r="I284" s="169"/>
      <c r="J284" s="84"/>
      <c r="K284" s="84"/>
      <c r="L284" s="84"/>
      <c r="M284" s="84"/>
      <c r="N284" s="84"/>
      <c r="O284" s="84"/>
      <c r="P284" s="84"/>
      <c r="Q284" s="20"/>
      <c r="R284" s="84"/>
      <c r="S284" s="153"/>
    </row>
    <row r="285" spans="1:19" ht="15" customHeight="1" x14ac:dyDescent="0.15">
      <c r="A285" s="75"/>
      <c r="B285" s="82"/>
      <c r="C285" s="123"/>
      <c r="D285" s="122"/>
      <c r="E285" s="122"/>
      <c r="F285" s="122"/>
      <c r="G285" s="139"/>
      <c r="H285" s="51"/>
      <c r="I285" s="169"/>
      <c r="J285" s="84"/>
      <c r="K285" s="84"/>
      <c r="L285" s="84"/>
      <c r="M285" s="84"/>
      <c r="N285" s="84"/>
      <c r="O285" s="84"/>
      <c r="P285" s="84"/>
      <c r="Q285" s="21"/>
      <c r="R285" s="84"/>
      <c r="S285" s="153"/>
    </row>
    <row r="286" spans="1:19" ht="15" customHeight="1" x14ac:dyDescent="0.15">
      <c r="A286" s="78">
        <v>47</v>
      </c>
      <c r="B286" s="82" t="s">
        <v>336</v>
      </c>
      <c r="C286" s="123" t="s">
        <v>491</v>
      </c>
      <c r="D286" s="124" t="s">
        <v>314</v>
      </c>
      <c r="E286" s="124"/>
      <c r="F286" s="124"/>
      <c r="G286" s="124"/>
      <c r="H286" s="124"/>
      <c r="I286" s="124"/>
      <c r="J286" s="124"/>
      <c r="K286" s="124"/>
      <c r="L286" s="124"/>
      <c r="M286" s="124"/>
      <c r="N286" s="124"/>
      <c r="O286" s="124"/>
      <c r="P286" s="124"/>
      <c r="Q286" s="124"/>
      <c r="R286" s="124"/>
      <c r="S286" s="98"/>
    </row>
    <row r="287" spans="1:19" ht="15" customHeight="1" x14ac:dyDescent="0.15">
      <c r="A287" s="78"/>
      <c r="B287" s="82"/>
      <c r="C287" s="123"/>
      <c r="D287" s="124"/>
      <c r="E287" s="124"/>
      <c r="F287" s="124"/>
      <c r="G287" s="124"/>
      <c r="H287" s="124"/>
      <c r="I287" s="124"/>
      <c r="J287" s="124"/>
      <c r="K287" s="124"/>
      <c r="L287" s="124"/>
      <c r="M287" s="124"/>
      <c r="N287" s="124"/>
      <c r="O287" s="124"/>
      <c r="P287" s="124"/>
      <c r="Q287" s="124"/>
      <c r="R287" s="124"/>
      <c r="S287" s="98"/>
    </row>
    <row r="288" spans="1:19" ht="15" customHeight="1" x14ac:dyDescent="0.15">
      <c r="A288" s="78"/>
      <c r="B288" s="82"/>
      <c r="C288" s="123"/>
      <c r="D288" s="124"/>
      <c r="E288" s="124"/>
      <c r="F288" s="124"/>
      <c r="G288" s="124"/>
      <c r="H288" s="124"/>
      <c r="I288" s="124"/>
      <c r="J288" s="124"/>
      <c r="K288" s="124"/>
      <c r="L288" s="124"/>
      <c r="M288" s="124"/>
      <c r="N288" s="124"/>
      <c r="O288" s="124"/>
      <c r="P288" s="124"/>
      <c r="Q288" s="124"/>
      <c r="R288" s="124"/>
      <c r="S288" s="98"/>
    </row>
    <row r="289" spans="1:19" ht="15" customHeight="1" x14ac:dyDescent="0.15">
      <c r="A289" s="78"/>
      <c r="B289" s="82"/>
      <c r="C289" s="123"/>
      <c r="D289" s="124"/>
      <c r="E289" s="124"/>
      <c r="F289" s="124"/>
      <c r="G289" s="124"/>
      <c r="H289" s="124"/>
      <c r="I289" s="124"/>
      <c r="J289" s="124"/>
      <c r="K289" s="124"/>
      <c r="L289" s="124"/>
      <c r="M289" s="124"/>
      <c r="N289" s="124"/>
      <c r="O289" s="124"/>
      <c r="P289" s="124"/>
      <c r="Q289" s="124"/>
      <c r="R289" s="124"/>
      <c r="S289" s="98"/>
    </row>
    <row r="290" spans="1:19" ht="15" customHeight="1" x14ac:dyDescent="0.15">
      <c r="A290" s="78"/>
      <c r="B290" s="82"/>
      <c r="C290" s="123"/>
      <c r="D290" s="124"/>
      <c r="E290" s="124"/>
      <c r="F290" s="124"/>
      <c r="G290" s="124"/>
      <c r="H290" s="124"/>
      <c r="I290" s="124"/>
      <c r="J290" s="124"/>
      <c r="K290" s="124"/>
      <c r="L290" s="124"/>
      <c r="M290" s="124"/>
      <c r="N290" s="124"/>
      <c r="O290" s="124"/>
      <c r="P290" s="124"/>
      <c r="Q290" s="124"/>
      <c r="R290" s="124"/>
      <c r="S290" s="98"/>
    </row>
    <row r="291" spans="1:19" ht="15" customHeight="1" x14ac:dyDescent="0.15">
      <c r="A291" s="78"/>
      <c r="B291" s="82"/>
      <c r="C291" s="123"/>
      <c r="D291" s="124"/>
      <c r="E291" s="124"/>
      <c r="F291" s="124"/>
      <c r="G291" s="124"/>
      <c r="H291" s="124"/>
      <c r="I291" s="124"/>
      <c r="J291" s="124"/>
      <c r="K291" s="124"/>
      <c r="L291" s="124"/>
      <c r="M291" s="124"/>
      <c r="N291" s="124"/>
      <c r="O291" s="124"/>
      <c r="P291" s="124"/>
      <c r="Q291" s="124"/>
      <c r="R291" s="124"/>
      <c r="S291" s="98"/>
    </row>
    <row r="292" spans="1:19" ht="15" customHeight="1" x14ac:dyDescent="0.15">
      <c r="A292" s="78">
        <v>48</v>
      </c>
      <c r="B292" s="82" t="s">
        <v>594</v>
      </c>
      <c r="C292" s="123" t="s">
        <v>595</v>
      </c>
      <c r="D292" s="122">
        <v>2</v>
      </c>
      <c r="E292" s="122">
        <v>1</v>
      </c>
      <c r="F292" s="122">
        <v>18</v>
      </c>
      <c r="G292" s="22" t="s">
        <v>584</v>
      </c>
      <c r="H292" s="58" t="s">
        <v>94</v>
      </c>
      <c r="I292" s="96" t="str">
        <f>HYPERLINK("#指定研修機関で選択できる特定行為区分!C51","2")</f>
        <v>2</v>
      </c>
      <c r="J292" s="84" t="s">
        <v>107</v>
      </c>
      <c r="K292" s="84" t="s">
        <v>99</v>
      </c>
      <c r="L292" s="84" t="s">
        <v>99</v>
      </c>
      <c r="M292" s="84" t="s">
        <v>156</v>
      </c>
      <c r="N292" s="84"/>
      <c r="O292" s="84" t="s">
        <v>150</v>
      </c>
      <c r="P292" s="84" t="s">
        <v>150</v>
      </c>
      <c r="Q292" s="2"/>
      <c r="R292" s="84"/>
      <c r="S292" s="98" t="s">
        <v>596</v>
      </c>
    </row>
    <row r="293" spans="1:19" ht="15" customHeight="1" x14ac:dyDescent="0.15">
      <c r="A293" s="78"/>
      <c r="B293" s="82"/>
      <c r="C293" s="123"/>
      <c r="D293" s="122"/>
      <c r="E293" s="122"/>
      <c r="F293" s="122"/>
      <c r="G293" s="52" t="s">
        <v>588</v>
      </c>
      <c r="H293" s="50" t="s">
        <v>93</v>
      </c>
      <c r="I293" s="97"/>
      <c r="J293" s="84"/>
      <c r="K293" s="84"/>
      <c r="L293" s="84"/>
      <c r="M293" s="84"/>
      <c r="N293" s="84"/>
      <c r="O293" s="84"/>
      <c r="P293" s="84"/>
      <c r="Q293" s="50"/>
      <c r="R293" s="84"/>
      <c r="S293" s="98"/>
    </row>
    <row r="294" spans="1:19" ht="15" customHeight="1" x14ac:dyDescent="0.15">
      <c r="A294" s="78"/>
      <c r="B294" s="82"/>
      <c r="C294" s="123"/>
      <c r="D294" s="122"/>
      <c r="E294" s="122"/>
      <c r="F294" s="122"/>
      <c r="G294" s="125" t="s">
        <v>589</v>
      </c>
      <c r="H294" s="83"/>
      <c r="I294" s="97"/>
      <c r="J294" s="84"/>
      <c r="K294" s="84"/>
      <c r="L294" s="84"/>
      <c r="M294" s="84"/>
      <c r="N294" s="84"/>
      <c r="O294" s="84"/>
      <c r="P294" s="84"/>
      <c r="Q294" s="50"/>
      <c r="R294" s="84"/>
      <c r="S294" s="98"/>
    </row>
    <row r="295" spans="1:19" ht="15" customHeight="1" x14ac:dyDescent="0.15">
      <c r="A295" s="78"/>
      <c r="B295" s="82"/>
      <c r="C295" s="123"/>
      <c r="D295" s="122"/>
      <c r="E295" s="122"/>
      <c r="F295" s="122"/>
      <c r="G295" s="125"/>
      <c r="H295" s="83"/>
      <c r="I295" s="97"/>
      <c r="J295" s="84"/>
      <c r="K295" s="84"/>
      <c r="L295" s="84"/>
      <c r="M295" s="84"/>
      <c r="N295" s="84"/>
      <c r="O295" s="84"/>
      <c r="P295" s="84"/>
      <c r="Q295" s="50"/>
      <c r="R295" s="84"/>
      <c r="S295" s="98"/>
    </row>
    <row r="296" spans="1:19" ht="15" customHeight="1" x14ac:dyDescent="0.15">
      <c r="A296" s="78"/>
      <c r="B296" s="82"/>
      <c r="C296" s="123"/>
      <c r="D296" s="122"/>
      <c r="E296" s="122"/>
      <c r="F296" s="122"/>
      <c r="G296" s="125"/>
      <c r="H296" s="83"/>
      <c r="I296" s="97"/>
      <c r="J296" s="84"/>
      <c r="K296" s="84"/>
      <c r="L296" s="84"/>
      <c r="M296" s="84"/>
      <c r="N296" s="84"/>
      <c r="O296" s="84"/>
      <c r="P296" s="84"/>
      <c r="Q296" s="50"/>
      <c r="R296" s="84"/>
      <c r="S296" s="98"/>
    </row>
    <row r="297" spans="1:19" ht="15" customHeight="1" x14ac:dyDescent="0.15">
      <c r="A297" s="78"/>
      <c r="B297" s="82"/>
      <c r="C297" s="123"/>
      <c r="D297" s="122"/>
      <c r="E297" s="122"/>
      <c r="F297" s="122"/>
      <c r="G297" s="125"/>
      <c r="H297" s="83"/>
      <c r="I297" s="97"/>
      <c r="J297" s="84"/>
      <c r="K297" s="84"/>
      <c r="L297" s="84"/>
      <c r="M297" s="84"/>
      <c r="N297" s="84"/>
      <c r="O297" s="84"/>
      <c r="P297" s="84"/>
      <c r="Q297" s="50"/>
      <c r="R297" s="84"/>
      <c r="S297" s="98"/>
    </row>
    <row r="298" spans="1:19" ht="15" customHeight="1" x14ac:dyDescent="0.15">
      <c r="A298" s="78"/>
      <c r="B298" s="82"/>
      <c r="C298" s="123"/>
      <c r="D298" s="122"/>
      <c r="E298" s="122"/>
      <c r="F298" s="122"/>
      <c r="G298" s="139"/>
      <c r="H298" s="152"/>
      <c r="I298" s="97"/>
      <c r="J298" s="84"/>
      <c r="K298" s="84"/>
      <c r="L298" s="84"/>
      <c r="M298" s="84"/>
      <c r="N298" s="84"/>
      <c r="O298" s="84"/>
      <c r="P298" s="84"/>
      <c r="Q298" s="51"/>
      <c r="R298" s="84"/>
      <c r="S298" s="98"/>
    </row>
    <row r="299" spans="1:19" ht="15" customHeight="1" x14ac:dyDescent="0.15">
      <c r="A299" s="78">
        <v>49</v>
      </c>
      <c r="B299" s="82" t="s">
        <v>15</v>
      </c>
      <c r="C299" s="123" t="s">
        <v>412</v>
      </c>
      <c r="D299" s="122">
        <v>3</v>
      </c>
      <c r="E299" s="122">
        <v>1</v>
      </c>
      <c r="F299" s="122">
        <v>12</v>
      </c>
      <c r="G299" s="22" t="s">
        <v>69</v>
      </c>
      <c r="H299" s="58" t="s">
        <v>89</v>
      </c>
      <c r="I299" s="96" t="str">
        <f>HYPERLINK("#指定研修機関で選択できる特定行為区分!C52","2")</f>
        <v>2</v>
      </c>
      <c r="J299" s="84" t="s">
        <v>90</v>
      </c>
      <c r="K299" s="84" t="s">
        <v>99</v>
      </c>
      <c r="L299" s="84" t="s">
        <v>99</v>
      </c>
      <c r="M299" s="84" t="s">
        <v>100</v>
      </c>
      <c r="N299" s="84"/>
      <c r="O299" s="84" t="s">
        <v>150</v>
      </c>
      <c r="P299" s="84" t="s">
        <v>150</v>
      </c>
      <c r="Q299" s="2"/>
      <c r="R299" s="84"/>
      <c r="S299" s="98" t="s">
        <v>342</v>
      </c>
    </row>
    <row r="300" spans="1:19" ht="15" customHeight="1" x14ac:dyDescent="0.15">
      <c r="A300" s="78"/>
      <c r="B300" s="82"/>
      <c r="C300" s="123"/>
      <c r="D300" s="122"/>
      <c r="E300" s="122"/>
      <c r="F300" s="122"/>
      <c r="G300" s="52" t="s">
        <v>70</v>
      </c>
      <c r="H300" s="50" t="s">
        <v>93</v>
      </c>
      <c r="I300" s="97"/>
      <c r="J300" s="84"/>
      <c r="K300" s="84"/>
      <c r="L300" s="84"/>
      <c r="M300" s="84"/>
      <c r="N300" s="84"/>
      <c r="O300" s="84"/>
      <c r="P300" s="84"/>
      <c r="Q300" s="50"/>
      <c r="R300" s="84"/>
      <c r="S300" s="98"/>
    </row>
    <row r="301" spans="1:19" ht="15" customHeight="1" x14ac:dyDescent="0.15">
      <c r="A301" s="78"/>
      <c r="B301" s="82"/>
      <c r="C301" s="123"/>
      <c r="D301" s="122"/>
      <c r="E301" s="122"/>
      <c r="F301" s="122"/>
      <c r="G301" s="125" t="s">
        <v>81</v>
      </c>
      <c r="H301" s="83" t="s">
        <v>372</v>
      </c>
      <c r="I301" s="97"/>
      <c r="J301" s="84"/>
      <c r="K301" s="84"/>
      <c r="L301" s="84"/>
      <c r="M301" s="84"/>
      <c r="N301" s="84"/>
      <c r="O301" s="84"/>
      <c r="P301" s="84"/>
      <c r="Q301" s="50"/>
      <c r="R301" s="84"/>
      <c r="S301" s="98"/>
    </row>
    <row r="302" spans="1:19" ht="15" customHeight="1" x14ac:dyDescent="0.15">
      <c r="A302" s="78"/>
      <c r="B302" s="82"/>
      <c r="C302" s="123"/>
      <c r="D302" s="122"/>
      <c r="E302" s="122"/>
      <c r="F302" s="122"/>
      <c r="G302" s="125"/>
      <c r="H302" s="83"/>
      <c r="I302" s="97"/>
      <c r="J302" s="84"/>
      <c r="K302" s="84"/>
      <c r="L302" s="84"/>
      <c r="M302" s="84"/>
      <c r="N302" s="84"/>
      <c r="O302" s="84"/>
      <c r="P302" s="84"/>
      <c r="Q302" s="50"/>
      <c r="R302" s="84"/>
      <c r="S302" s="98"/>
    </row>
    <row r="303" spans="1:19" ht="15" customHeight="1" x14ac:dyDescent="0.15">
      <c r="A303" s="78"/>
      <c r="B303" s="82"/>
      <c r="C303" s="123"/>
      <c r="D303" s="122"/>
      <c r="E303" s="122"/>
      <c r="F303" s="122"/>
      <c r="G303" s="125"/>
      <c r="H303" s="83" t="s">
        <v>373</v>
      </c>
      <c r="I303" s="97"/>
      <c r="J303" s="84"/>
      <c r="K303" s="84"/>
      <c r="L303" s="84"/>
      <c r="M303" s="84"/>
      <c r="N303" s="84"/>
      <c r="O303" s="84"/>
      <c r="P303" s="84"/>
      <c r="Q303" s="50"/>
      <c r="R303" s="84"/>
      <c r="S303" s="98"/>
    </row>
    <row r="304" spans="1:19" ht="15" customHeight="1" x14ac:dyDescent="0.15">
      <c r="A304" s="78"/>
      <c r="B304" s="82"/>
      <c r="C304" s="123"/>
      <c r="D304" s="122"/>
      <c r="E304" s="122"/>
      <c r="F304" s="122"/>
      <c r="G304" s="125"/>
      <c r="H304" s="83"/>
      <c r="I304" s="97"/>
      <c r="J304" s="84"/>
      <c r="K304" s="84"/>
      <c r="L304" s="84"/>
      <c r="M304" s="84"/>
      <c r="N304" s="84"/>
      <c r="O304" s="84"/>
      <c r="P304" s="84"/>
      <c r="Q304" s="50"/>
      <c r="R304" s="84"/>
      <c r="S304" s="98"/>
    </row>
    <row r="305" spans="1:19" ht="15" customHeight="1" x14ac:dyDescent="0.15">
      <c r="A305" s="78"/>
      <c r="B305" s="89"/>
      <c r="C305" s="145"/>
      <c r="D305" s="140"/>
      <c r="E305" s="140"/>
      <c r="F305" s="140"/>
      <c r="G305" s="126"/>
      <c r="H305" s="120"/>
      <c r="I305" s="156"/>
      <c r="J305" s="85"/>
      <c r="K305" s="85"/>
      <c r="L305" s="85"/>
      <c r="M305" s="85"/>
      <c r="N305" s="85"/>
      <c r="O305" s="85"/>
      <c r="P305" s="85"/>
      <c r="Q305" s="57"/>
      <c r="R305" s="85"/>
      <c r="S305" s="184"/>
    </row>
    <row r="306" spans="1:19" s="36" customFormat="1" ht="15" customHeight="1" x14ac:dyDescent="0.15">
      <c r="A306" s="88">
        <v>50</v>
      </c>
      <c r="B306" s="95" t="s">
        <v>15</v>
      </c>
      <c r="C306" s="136" t="s">
        <v>438</v>
      </c>
      <c r="D306" s="137">
        <v>4</v>
      </c>
      <c r="E306" s="137">
        <v>1</v>
      </c>
      <c r="F306" s="137">
        <v>12</v>
      </c>
      <c r="G306" s="31" t="s">
        <v>69</v>
      </c>
      <c r="H306" s="32" t="s">
        <v>89</v>
      </c>
      <c r="I306" s="191" t="str">
        <f>HYPERLINK("#指定研修機関で選択できる特定行為区分!C53","3")</f>
        <v>3</v>
      </c>
      <c r="J306" s="127" t="s">
        <v>107</v>
      </c>
      <c r="K306" s="127" t="s">
        <v>99</v>
      </c>
      <c r="L306" s="127" t="s">
        <v>91</v>
      </c>
      <c r="M306" s="128" t="s">
        <v>100</v>
      </c>
      <c r="N306" s="127"/>
      <c r="O306" s="127" t="s">
        <v>104</v>
      </c>
      <c r="P306" s="127" t="s">
        <v>92</v>
      </c>
      <c r="Q306" s="59" t="s">
        <v>95</v>
      </c>
      <c r="R306" s="128"/>
      <c r="S306" s="118" t="s">
        <v>172</v>
      </c>
    </row>
    <row r="307" spans="1:19" s="36" customFormat="1" ht="15" customHeight="1" x14ac:dyDescent="0.15">
      <c r="A307" s="74"/>
      <c r="B307" s="76"/>
      <c r="C307" s="110"/>
      <c r="D307" s="112"/>
      <c r="E307" s="112"/>
      <c r="F307" s="112"/>
      <c r="G307" s="23" t="s">
        <v>70</v>
      </c>
      <c r="H307" s="54" t="s">
        <v>93</v>
      </c>
      <c r="I307" s="134"/>
      <c r="J307" s="99"/>
      <c r="K307" s="99"/>
      <c r="L307" s="99"/>
      <c r="M307" s="101"/>
      <c r="N307" s="99"/>
      <c r="O307" s="99"/>
      <c r="P307" s="99"/>
      <c r="Q307" s="24"/>
      <c r="R307" s="101"/>
      <c r="S307" s="119"/>
    </row>
    <row r="308" spans="1:19" s="36" customFormat="1" ht="15" customHeight="1" x14ac:dyDescent="0.15">
      <c r="A308" s="74"/>
      <c r="B308" s="76"/>
      <c r="C308" s="110"/>
      <c r="D308" s="112"/>
      <c r="E308" s="112"/>
      <c r="F308" s="112"/>
      <c r="G308" s="103" t="s">
        <v>81</v>
      </c>
      <c r="H308" s="54" t="s">
        <v>439</v>
      </c>
      <c r="I308" s="134"/>
      <c r="J308" s="99"/>
      <c r="K308" s="99"/>
      <c r="L308" s="99"/>
      <c r="M308" s="101"/>
      <c r="N308" s="99"/>
      <c r="O308" s="99"/>
      <c r="P308" s="99"/>
      <c r="Q308" s="24"/>
      <c r="R308" s="101"/>
      <c r="S308" s="119"/>
    </row>
    <row r="309" spans="1:19" s="36" customFormat="1" ht="15" customHeight="1" x14ac:dyDescent="0.15">
      <c r="A309" s="74"/>
      <c r="B309" s="76"/>
      <c r="C309" s="110"/>
      <c r="D309" s="112"/>
      <c r="E309" s="112"/>
      <c r="F309" s="112"/>
      <c r="G309" s="104"/>
      <c r="H309" s="54"/>
      <c r="I309" s="134"/>
      <c r="J309" s="99"/>
      <c r="K309" s="99"/>
      <c r="L309" s="99"/>
      <c r="M309" s="101"/>
      <c r="N309" s="99"/>
      <c r="O309" s="99"/>
      <c r="P309" s="99"/>
      <c r="Q309" s="24"/>
      <c r="R309" s="101"/>
      <c r="S309" s="119"/>
    </row>
    <row r="310" spans="1:19" s="36" customFormat="1" ht="15" customHeight="1" x14ac:dyDescent="0.15">
      <c r="A310" s="74"/>
      <c r="B310" s="76"/>
      <c r="C310" s="110"/>
      <c r="D310" s="112"/>
      <c r="E310" s="112"/>
      <c r="F310" s="112"/>
      <c r="G310" s="104"/>
      <c r="H310" s="25"/>
      <c r="I310" s="134"/>
      <c r="J310" s="99"/>
      <c r="K310" s="99"/>
      <c r="L310" s="99"/>
      <c r="M310" s="101"/>
      <c r="N310" s="99"/>
      <c r="O310" s="99"/>
      <c r="P310" s="99"/>
      <c r="Q310" s="24"/>
      <c r="R310" s="101"/>
      <c r="S310" s="119"/>
    </row>
    <row r="311" spans="1:19" s="36" customFormat="1" ht="15" customHeight="1" x14ac:dyDescent="0.15">
      <c r="A311" s="75"/>
      <c r="B311" s="77"/>
      <c r="C311" s="111"/>
      <c r="D311" s="113"/>
      <c r="E311" s="113"/>
      <c r="F311" s="113"/>
      <c r="G311" s="105"/>
      <c r="H311" s="26"/>
      <c r="I311" s="135"/>
      <c r="J311" s="100"/>
      <c r="K311" s="100"/>
      <c r="L311" s="100"/>
      <c r="M311" s="102"/>
      <c r="N311" s="100"/>
      <c r="O311" s="100"/>
      <c r="P311" s="100"/>
      <c r="Q311" s="61"/>
      <c r="R311" s="102"/>
      <c r="S311" s="119"/>
    </row>
    <row r="312" spans="1:19" ht="15" customHeight="1" x14ac:dyDescent="0.15">
      <c r="A312" s="88">
        <v>51</v>
      </c>
      <c r="B312" s="107" t="s">
        <v>15</v>
      </c>
      <c r="C312" s="123" t="s">
        <v>226</v>
      </c>
      <c r="D312" s="122">
        <v>13</v>
      </c>
      <c r="E312" s="122">
        <v>1</v>
      </c>
      <c r="F312" s="122">
        <v>12</v>
      </c>
      <c r="G312" s="22" t="s">
        <v>69</v>
      </c>
      <c r="H312" s="2" t="s">
        <v>89</v>
      </c>
      <c r="I312" s="96" t="str">
        <f>HYPERLINK("#指定研修機関で選択できる特定行為区分!C54","4")</f>
        <v>4</v>
      </c>
      <c r="J312" s="84" t="s">
        <v>107</v>
      </c>
      <c r="K312" s="84" t="s">
        <v>99</v>
      </c>
      <c r="L312" s="84" t="s">
        <v>108</v>
      </c>
      <c r="M312" s="84" t="s">
        <v>100</v>
      </c>
      <c r="N312" s="84"/>
      <c r="O312" s="84" t="s">
        <v>92</v>
      </c>
      <c r="P312" s="84" t="s">
        <v>92</v>
      </c>
      <c r="Q312" s="2"/>
      <c r="R312" s="84"/>
      <c r="S312" s="98" t="s">
        <v>227</v>
      </c>
    </row>
    <row r="313" spans="1:19" ht="15" customHeight="1" x14ac:dyDescent="0.15">
      <c r="A313" s="74"/>
      <c r="B313" s="107"/>
      <c r="C313" s="123"/>
      <c r="D313" s="122"/>
      <c r="E313" s="122"/>
      <c r="F313" s="122"/>
      <c r="G313" s="52" t="s">
        <v>70</v>
      </c>
      <c r="H313" s="50" t="s">
        <v>93</v>
      </c>
      <c r="I313" s="97"/>
      <c r="J313" s="84"/>
      <c r="K313" s="84"/>
      <c r="L313" s="84"/>
      <c r="M313" s="84"/>
      <c r="N313" s="84"/>
      <c r="O313" s="84"/>
      <c r="P313" s="84"/>
      <c r="Q313" s="50"/>
      <c r="R313" s="84"/>
      <c r="S313" s="98"/>
    </row>
    <row r="314" spans="1:19" ht="15" customHeight="1" x14ac:dyDescent="0.15">
      <c r="A314" s="74"/>
      <c r="B314" s="107"/>
      <c r="C314" s="123"/>
      <c r="D314" s="122"/>
      <c r="E314" s="122"/>
      <c r="F314" s="122"/>
      <c r="G314" s="125" t="s">
        <v>81</v>
      </c>
      <c r="H314" s="50" t="s">
        <v>228</v>
      </c>
      <c r="I314" s="97"/>
      <c r="J314" s="84"/>
      <c r="K314" s="84"/>
      <c r="L314" s="84"/>
      <c r="M314" s="84"/>
      <c r="N314" s="84"/>
      <c r="O314" s="84"/>
      <c r="P314" s="84"/>
      <c r="Q314" s="50"/>
      <c r="R314" s="84"/>
      <c r="S314" s="98"/>
    </row>
    <row r="315" spans="1:19" ht="15" customHeight="1" x14ac:dyDescent="0.15">
      <c r="A315" s="74"/>
      <c r="B315" s="107"/>
      <c r="C315" s="123"/>
      <c r="D315" s="122"/>
      <c r="E315" s="122"/>
      <c r="F315" s="122"/>
      <c r="G315" s="125"/>
      <c r="H315" s="50"/>
      <c r="I315" s="97"/>
      <c r="J315" s="84"/>
      <c r="K315" s="84"/>
      <c r="L315" s="84"/>
      <c r="M315" s="84"/>
      <c r="N315" s="84"/>
      <c r="O315" s="84"/>
      <c r="P315" s="84"/>
      <c r="Q315" s="50"/>
      <c r="R315" s="84"/>
      <c r="S315" s="98"/>
    </row>
    <row r="316" spans="1:19" ht="15" customHeight="1" x14ac:dyDescent="0.15">
      <c r="A316" s="74"/>
      <c r="B316" s="107"/>
      <c r="C316" s="123"/>
      <c r="D316" s="122"/>
      <c r="E316" s="122"/>
      <c r="F316" s="122"/>
      <c r="G316" s="125"/>
      <c r="H316" s="50"/>
      <c r="I316" s="97"/>
      <c r="J316" s="84"/>
      <c r="K316" s="84"/>
      <c r="L316" s="84"/>
      <c r="M316" s="84"/>
      <c r="N316" s="84"/>
      <c r="O316" s="84"/>
      <c r="P316" s="84"/>
      <c r="Q316" s="50"/>
      <c r="R316" s="84"/>
      <c r="S316" s="98"/>
    </row>
    <row r="317" spans="1:19" ht="15" customHeight="1" x14ac:dyDescent="0.15">
      <c r="A317" s="75"/>
      <c r="B317" s="107"/>
      <c r="C317" s="123"/>
      <c r="D317" s="122"/>
      <c r="E317" s="122"/>
      <c r="F317" s="122"/>
      <c r="G317" s="139"/>
      <c r="H317" s="51"/>
      <c r="I317" s="97"/>
      <c r="J317" s="84"/>
      <c r="K317" s="84"/>
      <c r="L317" s="84"/>
      <c r="M317" s="84"/>
      <c r="N317" s="84"/>
      <c r="O317" s="84"/>
      <c r="P317" s="84"/>
      <c r="Q317" s="51"/>
      <c r="R317" s="84"/>
      <c r="S317" s="98"/>
    </row>
    <row r="318" spans="1:19" ht="15" customHeight="1" x14ac:dyDescent="0.15">
      <c r="A318" s="88">
        <v>52</v>
      </c>
      <c r="B318" s="107" t="s">
        <v>15</v>
      </c>
      <c r="C318" s="123" t="s">
        <v>413</v>
      </c>
      <c r="D318" s="117">
        <v>6</v>
      </c>
      <c r="E318" s="117">
        <v>1</v>
      </c>
      <c r="F318" s="117">
        <v>18</v>
      </c>
      <c r="G318" s="3" t="s">
        <v>69</v>
      </c>
      <c r="H318" s="58" t="s">
        <v>89</v>
      </c>
      <c r="I318" s="133" t="str">
        <f>HYPERLINK("#指定研修機関で選択できる特定行為区分!C55","2")</f>
        <v>2</v>
      </c>
      <c r="J318" s="86" t="s">
        <v>107</v>
      </c>
      <c r="K318" s="86" t="s">
        <v>99</v>
      </c>
      <c r="L318" s="86" t="s">
        <v>99</v>
      </c>
      <c r="M318" s="86" t="s">
        <v>156</v>
      </c>
      <c r="N318" s="86"/>
      <c r="O318" s="86" t="s">
        <v>92</v>
      </c>
      <c r="P318" s="86" t="s">
        <v>92</v>
      </c>
      <c r="Q318" s="2"/>
      <c r="R318" s="86"/>
      <c r="S318" s="98" t="s">
        <v>311</v>
      </c>
    </row>
    <row r="319" spans="1:19" ht="15" customHeight="1" x14ac:dyDescent="0.15">
      <c r="A319" s="74"/>
      <c r="B319" s="107"/>
      <c r="C319" s="123"/>
      <c r="D319" s="117"/>
      <c r="E319" s="117"/>
      <c r="F319" s="117"/>
      <c r="G319" s="3" t="s">
        <v>70</v>
      </c>
      <c r="H319" s="58" t="s">
        <v>93</v>
      </c>
      <c r="I319" s="134"/>
      <c r="J319" s="86"/>
      <c r="K319" s="86"/>
      <c r="L319" s="86"/>
      <c r="M319" s="86"/>
      <c r="N319" s="86"/>
      <c r="O319" s="86"/>
      <c r="P319" s="86"/>
      <c r="Q319" s="50"/>
      <c r="R319" s="86"/>
      <c r="S319" s="98"/>
    </row>
    <row r="320" spans="1:19" ht="15" customHeight="1" x14ac:dyDescent="0.15">
      <c r="A320" s="74"/>
      <c r="B320" s="107"/>
      <c r="C320" s="123"/>
      <c r="D320" s="117"/>
      <c r="E320" s="117"/>
      <c r="F320" s="117"/>
      <c r="G320" s="126" t="s">
        <v>81</v>
      </c>
      <c r="H320" s="58"/>
      <c r="I320" s="134"/>
      <c r="J320" s="86"/>
      <c r="K320" s="86"/>
      <c r="L320" s="86"/>
      <c r="M320" s="86"/>
      <c r="N320" s="86"/>
      <c r="O320" s="86"/>
      <c r="P320" s="86"/>
      <c r="Q320" s="50"/>
      <c r="R320" s="86"/>
      <c r="S320" s="98"/>
    </row>
    <row r="321" spans="1:19" ht="15" customHeight="1" x14ac:dyDescent="0.15">
      <c r="A321" s="74"/>
      <c r="B321" s="107"/>
      <c r="C321" s="123"/>
      <c r="D321" s="117"/>
      <c r="E321" s="117"/>
      <c r="F321" s="117"/>
      <c r="G321" s="143"/>
      <c r="H321" s="58"/>
      <c r="I321" s="134"/>
      <c r="J321" s="86"/>
      <c r="K321" s="86"/>
      <c r="L321" s="86"/>
      <c r="M321" s="86"/>
      <c r="N321" s="86"/>
      <c r="O321" s="86"/>
      <c r="P321" s="86"/>
      <c r="Q321" s="50"/>
      <c r="R321" s="86"/>
      <c r="S321" s="98"/>
    </row>
    <row r="322" spans="1:19" ht="15" customHeight="1" x14ac:dyDescent="0.15">
      <c r="A322" s="74"/>
      <c r="B322" s="107"/>
      <c r="C322" s="123"/>
      <c r="D322" s="117"/>
      <c r="E322" s="117"/>
      <c r="F322" s="117"/>
      <c r="G322" s="143"/>
      <c r="H322" s="50"/>
      <c r="I322" s="134"/>
      <c r="J322" s="86"/>
      <c r="K322" s="86"/>
      <c r="L322" s="86"/>
      <c r="M322" s="86"/>
      <c r="N322" s="86"/>
      <c r="O322" s="86"/>
      <c r="P322" s="86"/>
      <c r="Q322" s="50"/>
      <c r="R322" s="86"/>
      <c r="S322" s="98"/>
    </row>
    <row r="323" spans="1:19" ht="15" customHeight="1" x14ac:dyDescent="0.15">
      <c r="A323" s="75"/>
      <c r="B323" s="79"/>
      <c r="C323" s="145"/>
      <c r="D323" s="117"/>
      <c r="E323" s="117"/>
      <c r="F323" s="117"/>
      <c r="G323" s="143"/>
      <c r="H323" s="57"/>
      <c r="I323" s="134"/>
      <c r="J323" s="86"/>
      <c r="K323" s="86"/>
      <c r="L323" s="86"/>
      <c r="M323" s="86"/>
      <c r="N323" s="86"/>
      <c r="O323" s="86"/>
      <c r="P323" s="86"/>
      <c r="Q323" s="57"/>
      <c r="R323" s="86"/>
      <c r="S323" s="184"/>
    </row>
    <row r="324" spans="1:19" s="36" customFormat="1" ht="15" customHeight="1" x14ac:dyDescent="0.15">
      <c r="A324" s="88">
        <v>53</v>
      </c>
      <c r="B324" s="95" t="s">
        <v>15</v>
      </c>
      <c r="C324" s="136" t="s">
        <v>436</v>
      </c>
      <c r="D324" s="137">
        <v>5</v>
      </c>
      <c r="E324" s="137">
        <v>2</v>
      </c>
      <c r="F324" s="137">
        <v>12</v>
      </c>
      <c r="G324" s="31" t="s">
        <v>69</v>
      </c>
      <c r="H324" s="32" t="s">
        <v>89</v>
      </c>
      <c r="I324" s="191" t="str">
        <f>HYPERLINK("#指定研修機関で選択できる特定行為区分!C56","7")</f>
        <v>7</v>
      </c>
      <c r="J324" s="127" t="s">
        <v>107</v>
      </c>
      <c r="K324" s="127" t="s">
        <v>99</v>
      </c>
      <c r="L324" s="127" t="s">
        <v>99</v>
      </c>
      <c r="M324" s="138" t="s">
        <v>100</v>
      </c>
      <c r="N324" s="127"/>
      <c r="O324" s="127" t="s">
        <v>150</v>
      </c>
      <c r="P324" s="127" t="s">
        <v>150</v>
      </c>
      <c r="Q324" s="59" t="s">
        <v>95</v>
      </c>
      <c r="R324" s="128"/>
      <c r="S324" s="118" t="s">
        <v>437</v>
      </c>
    </row>
    <row r="325" spans="1:19" s="36" customFormat="1" ht="15" customHeight="1" x14ac:dyDescent="0.15">
      <c r="A325" s="74"/>
      <c r="B325" s="76"/>
      <c r="C325" s="110"/>
      <c r="D325" s="112"/>
      <c r="E325" s="112"/>
      <c r="F325" s="112"/>
      <c r="G325" s="23" t="s">
        <v>70</v>
      </c>
      <c r="H325" s="54" t="s">
        <v>110</v>
      </c>
      <c r="I325" s="134"/>
      <c r="J325" s="99"/>
      <c r="K325" s="99"/>
      <c r="L325" s="99"/>
      <c r="M325" s="114"/>
      <c r="N325" s="99"/>
      <c r="O325" s="99"/>
      <c r="P325" s="99"/>
      <c r="Q325" s="24"/>
      <c r="R325" s="101"/>
      <c r="S325" s="119"/>
    </row>
    <row r="326" spans="1:19" s="36" customFormat="1" ht="15" customHeight="1" x14ac:dyDescent="0.15">
      <c r="A326" s="74"/>
      <c r="B326" s="76"/>
      <c r="C326" s="110"/>
      <c r="D326" s="112"/>
      <c r="E326" s="112"/>
      <c r="F326" s="112"/>
      <c r="G326" s="103" t="s">
        <v>81</v>
      </c>
      <c r="H326" s="54"/>
      <c r="I326" s="134"/>
      <c r="J326" s="99"/>
      <c r="K326" s="99"/>
      <c r="L326" s="99"/>
      <c r="M326" s="114"/>
      <c r="N326" s="99"/>
      <c r="O326" s="99"/>
      <c r="P326" s="99"/>
      <c r="Q326" s="24"/>
      <c r="R326" s="101"/>
      <c r="S326" s="119"/>
    </row>
    <row r="327" spans="1:19" s="36" customFormat="1" ht="15" customHeight="1" x14ac:dyDescent="0.15">
      <c r="A327" s="74"/>
      <c r="B327" s="76"/>
      <c r="C327" s="110"/>
      <c r="D327" s="112"/>
      <c r="E327" s="112"/>
      <c r="F327" s="112"/>
      <c r="G327" s="104"/>
      <c r="H327" s="54"/>
      <c r="I327" s="134"/>
      <c r="J327" s="99"/>
      <c r="K327" s="99"/>
      <c r="L327" s="99"/>
      <c r="M327" s="114"/>
      <c r="N327" s="99"/>
      <c r="O327" s="99"/>
      <c r="P327" s="99"/>
      <c r="Q327" s="24"/>
      <c r="R327" s="101"/>
      <c r="S327" s="119"/>
    </row>
    <row r="328" spans="1:19" s="36" customFormat="1" ht="15" customHeight="1" x14ac:dyDescent="0.15">
      <c r="A328" s="74"/>
      <c r="B328" s="76"/>
      <c r="C328" s="110"/>
      <c r="D328" s="112"/>
      <c r="E328" s="112"/>
      <c r="F328" s="112"/>
      <c r="G328" s="104"/>
      <c r="H328" s="25"/>
      <c r="I328" s="134"/>
      <c r="J328" s="99"/>
      <c r="K328" s="99"/>
      <c r="L328" s="99"/>
      <c r="M328" s="114"/>
      <c r="N328" s="99"/>
      <c r="O328" s="99"/>
      <c r="P328" s="99"/>
      <c r="Q328" s="24"/>
      <c r="R328" s="101"/>
      <c r="S328" s="119"/>
    </row>
    <row r="329" spans="1:19" s="36" customFormat="1" ht="15" customHeight="1" x14ac:dyDescent="0.15">
      <c r="A329" s="75"/>
      <c r="B329" s="77"/>
      <c r="C329" s="111"/>
      <c r="D329" s="113"/>
      <c r="E329" s="113"/>
      <c r="F329" s="113"/>
      <c r="G329" s="105"/>
      <c r="H329" s="26"/>
      <c r="I329" s="135"/>
      <c r="J329" s="100"/>
      <c r="K329" s="100"/>
      <c r="L329" s="100"/>
      <c r="M329" s="115"/>
      <c r="N329" s="100"/>
      <c r="O329" s="100"/>
      <c r="P329" s="100"/>
      <c r="Q329" s="61"/>
      <c r="R329" s="102"/>
      <c r="S329" s="119"/>
    </row>
    <row r="330" spans="1:19" ht="15" customHeight="1" x14ac:dyDescent="0.15">
      <c r="A330" s="88">
        <v>54</v>
      </c>
      <c r="B330" s="107" t="s">
        <v>16</v>
      </c>
      <c r="C330" s="123" t="s">
        <v>414</v>
      </c>
      <c r="D330" s="122">
        <v>10</v>
      </c>
      <c r="E330" s="122">
        <v>1</v>
      </c>
      <c r="F330" s="122">
        <v>15</v>
      </c>
      <c r="G330" s="22" t="s">
        <v>69</v>
      </c>
      <c r="H330" s="2" t="s">
        <v>94</v>
      </c>
      <c r="I330" s="96" t="str">
        <f>HYPERLINK("#指定研修機関で選択できる特定行為区分!C57","3")</f>
        <v>3</v>
      </c>
      <c r="J330" s="84" t="s">
        <v>98</v>
      </c>
      <c r="K330" s="84" t="s">
        <v>99</v>
      </c>
      <c r="L330" s="84" t="s">
        <v>108</v>
      </c>
      <c r="M330" s="84" t="s">
        <v>100</v>
      </c>
      <c r="N330" s="84"/>
      <c r="O330" s="84" t="s">
        <v>92</v>
      </c>
      <c r="P330" s="84" t="s">
        <v>92</v>
      </c>
      <c r="Q330" s="2"/>
      <c r="R330" s="84"/>
      <c r="S330" s="98" t="s">
        <v>199</v>
      </c>
    </row>
    <row r="331" spans="1:19" ht="15" customHeight="1" x14ac:dyDescent="0.15">
      <c r="A331" s="74"/>
      <c r="B331" s="107"/>
      <c r="C331" s="123"/>
      <c r="D331" s="122"/>
      <c r="E331" s="122"/>
      <c r="F331" s="122"/>
      <c r="G331" s="52" t="s">
        <v>70</v>
      </c>
      <c r="H331" s="50" t="s">
        <v>93</v>
      </c>
      <c r="I331" s="97"/>
      <c r="J331" s="84"/>
      <c r="K331" s="84"/>
      <c r="L331" s="84"/>
      <c r="M331" s="84"/>
      <c r="N331" s="84"/>
      <c r="O331" s="84"/>
      <c r="P331" s="84"/>
      <c r="Q331" s="50"/>
      <c r="R331" s="84"/>
      <c r="S331" s="98"/>
    </row>
    <row r="332" spans="1:19" ht="15" customHeight="1" x14ac:dyDescent="0.15">
      <c r="A332" s="74"/>
      <c r="B332" s="107"/>
      <c r="C332" s="123"/>
      <c r="D332" s="122"/>
      <c r="E332" s="122"/>
      <c r="F332" s="122"/>
      <c r="G332" s="125" t="s">
        <v>81</v>
      </c>
      <c r="H332" s="50"/>
      <c r="I332" s="97"/>
      <c r="J332" s="84"/>
      <c r="K332" s="84"/>
      <c r="L332" s="84"/>
      <c r="M332" s="84"/>
      <c r="N332" s="84"/>
      <c r="O332" s="84"/>
      <c r="P332" s="84"/>
      <c r="Q332" s="50"/>
      <c r="R332" s="84"/>
      <c r="S332" s="98"/>
    </row>
    <row r="333" spans="1:19" ht="15" customHeight="1" x14ac:dyDescent="0.15">
      <c r="A333" s="74"/>
      <c r="B333" s="107"/>
      <c r="C333" s="123"/>
      <c r="D333" s="122"/>
      <c r="E333" s="122"/>
      <c r="F333" s="122"/>
      <c r="G333" s="125"/>
      <c r="H333" s="50"/>
      <c r="I333" s="97"/>
      <c r="J333" s="84"/>
      <c r="K333" s="84"/>
      <c r="L333" s="84"/>
      <c r="M333" s="84"/>
      <c r="N333" s="84"/>
      <c r="O333" s="84"/>
      <c r="P333" s="84"/>
      <c r="Q333" s="50"/>
      <c r="R333" s="84"/>
      <c r="S333" s="98"/>
    </row>
    <row r="334" spans="1:19" ht="15" customHeight="1" x14ac:dyDescent="0.15">
      <c r="A334" s="74"/>
      <c r="B334" s="107"/>
      <c r="C334" s="123"/>
      <c r="D334" s="122"/>
      <c r="E334" s="122"/>
      <c r="F334" s="122"/>
      <c r="G334" s="125"/>
      <c r="H334" s="50"/>
      <c r="I334" s="97"/>
      <c r="J334" s="84"/>
      <c r="K334" s="84"/>
      <c r="L334" s="84"/>
      <c r="M334" s="84"/>
      <c r="N334" s="84"/>
      <c r="O334" s="84"/>
      <c r="P334" s="84"/>
      <c r="Q334" s="50"/>
      <c r="R334" s="84"/>
      <c r="S334" s="98"/>
    </row>
    <row r="335" spans="1:19" ht="15" customHeight="1" x14ac:dyDescent="0.15">
      <c r="A335" s="75"/>
      <c r="B335" s="107"/>
      <c r="C335" s="123"/>
      <c r="D335" s="122"/>
      <c r="E335" s="122"/>
      <c r="F335" s="122"/>
      <c r="G335" s="139"/>
      <c r="H335" s="51"/>
      <c r="I335" s="97"/>
      <c r="J335" s="84"/>
      <c r="K335" s="84"/>
      <c r="L335" s="84"/>
      <c r="M335" s="84"/>
      <c r="N335" s="84"/>
      <c r="O335" s="84"/>
      <c r="P335" s="84"/>
      <c r="Q335" s="51"/>
      <c r="R335" s="84"/>
      <c r="S335" s="98"/>
    </row>
    <row r="336" spans="1:19" ht="15" customHeight="1" x14ac:dyDescent="0.15">
      <c r="A336" s="88">
        <v>55</v>
      </c>
      <c r="B336" s="90" t="s">
        <v>316</v>
      </c>
      <c r="C336" s="116" t="s">
        <v>321</v>
      </c>
      <c r="D336" s="93">
        <v>5</v>
      </c>
      <c r="E336" s="93">
        <v>1</v>
      </c>
      <c r="F336" s="93">
        <v>12</v>
      </c>
      <c r="G336" s="22" t="s">
        <v>69</v>
      </c>
      <c r="H336" s="58" t="s">
        <v>89</v>
      </c>
      <c r="I336" s="146" t="str">
        <f>HYPERLINK("#指定研修機関で選択できる特定行為区分!C58","1")</f>
        <v>1</v>
      </c>
      <c r="J336" s="86" t="s">
        <v>98</v>
      </c>
      <c r="K336" s="86" t="s">
        <v>99</v>
      </c>
      <c r="L336" s="86" t="s">
        <v>99</v>
      </c>
      <c r="M336" s="86" t="s">
        <v>100</v>
      </c>
      <c r="N336" s="86"/>
      <c r="O336" s="86" t="s">
        <v>150</v>
      </c>
      <c r="P336" s="86" t="s">
        <v>150</v>
      </c>
      <c r="Q336" s="15"/>
      <c r="R336" s="143"/>
      <c r="S336" s="98" t="s">
        <v>391</v>
      </c>
    </row>
    <row r="337" spans="1:19" ht="15" customHeight="1" x14ac:dyDescent="0.15">
      <c r="A337" s="74"/>
      <c r="B337" s="90"/>
      <c r="C337" s="116"/>
      <c r="D337" s="93"/>
      <c r="E337" s="93"/>
      <c r="F337" s="93"/>
      <c r="G337" s="52" t="s">
        <v>70</v>
      </c>
      <c r="H337" s="58" t="s">
        <v>93</v>
      </c>
      <c r="I337" s="147"/>
      <c r="J337" s="86"/>
      <c r="K337" s="86"/>
      <c r="L337" s="86"/>
      <c r="M337" s="86"/>
      <c r="N337" s="86"/>
      <c r="O337" s="86"/>
      <c r="P337" s="86"/>
      <c r="Q337" s="16"/>
      <c r="R337" s="143"/>
      <c r="S337" s="153"/>
    </row>
    <row r="338" spans="1:19" ht="15" customHeight="1" x14ac:dyDescent="0.15">
      <c r="A338" s="74"/>
      <c r="B338" s="90"/>
      <c r="C338" s="116"/>
      <c r="D338" s="93"/>
      <c r="E338" s="93"/>
      <c r="F338" s="93"/>
      <c r="G338" s="125" t="s">
        <v>81</v>
      </c>
      <c r="H338" s="58" t="s">
        <v>389</v>
      </c>
      <c r="I338" s="147"/>
      <c r="J338" s="86"/>
      <c r="K338" s="86"/>
      <c r="L338" s="86"/>
      <c r="M338" s="86"/>
      <c r="N338" s="86"/>
      <c r="O338" s="86"/>
      <c r="P338" s="86"/>
      <c r="Q338" s="16"/>
      <c r="R338" s="143"/>
      <c r="S338" s="153"/>
    </row>
    <row r="339" spans="1:19" ht="15" customHeight="1" x14ac:dyDescent="0.15">
      <c r="A339" s="74"/>
      <c r="B339" s="90"/>
      <c r="C339" s="116"/>
      <c r="D339" s="93"/>
      <c r="E339" s="93"/>
      <c r="F339" s="93"/>
      <c r="G339" s="125"/>
      <c r="H339" s="58" t="s">
        <v>390</v>
      </c>
      <c r="I339" s="147"/>
      <c r="J339" s="86"/>
      <c r="K339" s="86"/>
      <c r="L339" s="86"/>
      <c r="M339" s="86"/>
      <c r="N339" s="86"/>
      <c r="O339" s="86"/>
      <c r="P339" s="86"/>
      <c r="Q339" s="16"/>
      <c r="R339" s="143"/>
      <c r="S339" s="153"/>
    </row>
    <row r="340" spans="1:19" ht="15" customHeight="1" x14ac:dyDescent="0.15">
      <c r="A340" s="74"/>
      <c r="B340" s="90"/>
      <c r="C340" s="116"/>
      <c r="D340" s="93"/>
      <c r="E340" s="93"/>
      <c r="F340" s="93"/>
      <c r="G340" s="125"/>
      <c r="H340" s="50"/>
      <c r="I340" s="147"/>
      <c r="J340" s="86"/>
      <c r="K340" s="86"/>
      <c r="L340" s="86"/>
      <c r="M340" s="86"/>
      <c r="N340" s="86"/>
      <c r="O340" s="86"/>
      <c r="P340" s="86"/>
      <c r="Q340" s="16"/>
      <c r="R340" s="143"/>
      <c r="S340" s="153"/>
    </row>
    <row r="341" spans="1:19" ht="15" customHeight="1" x14ac:dyDescent="0.15">
      <c r="A341" s="75"/>
      <c r="B341" s="91"/>
      <c r="C341" s="142"/>
      <c r="D341" s="94"/>
      <c r="E341" s="94"/>
      <c r="F341" s="94"/>
      <c r="G341" s="139"/>
      <c r="H341" s="51"/>
      <c r="I341" s="148"/>
      <c r="J341" s="87"/>
      <c r="K341" s="87"/>
      <c r="L341" s="87"/>
      <c r="M341" s="87"/>
      <c r="N341" s="87"/>
      <c r="O341" s="87"/>
      <c r="P341" s="87"/>
      <c r="Q341" s="17"/>
      <c r="R341" s="144"/>
      <c r="S341" s="153"/>
    </row>
    <row r="342" spans="1:19" ht="15" customHeight="1" x14ac:dyDescent="0.15">
      <c r="A342" s="88">
        <v>56</v>
      </c>
      <c r="B342" s="90" t="s">
        <v>317</v>
      </c>
      <c r="C342" s="116" t="s">
        <v>322</v>
      </c>
      <c r="D342" s="93">
        <v>20</v>
      </c>
      <c r="E342" s="93">
        <v>1</v>
      </c>
      <c r="F342" s="93">
        <v>12</v>
      </c>
      <c r="G342" s="22" t="s">
        <v>69</v>
      </c>
      <c r="H342" s="3" t="s">
        <v>94</v>
      </c>
      <c r="I342" s="146" t="str">
        <f>HYPERLINK("#指定研修機関で選択できる特定行為区分!C59","4")</f>
        <v>4</v>
      </c>
      <c r="J342" s="86" t="s">
        <v>107</v>
      </c>
      <c r="K342" s="86" t="s">
        <v>99</v>
      </c>
      <c r="L342" s="86" t="s">
        <v>99</v>
      </c>
      <c r="M342" s="86" t="s">
        <v>100</v>
      </c>
      <c r="N342" s="86"/>
      <c r="O342" s="86" t="s">
        <v>92</v>
      </c>
      <c r="P342" s="86" t="s">
        <v>92</v>
      </c>
      <c r="Q342" s="15"/>
      <c r="R342" s="143"/>
      <c r="S342" s="98" t="s">
        <v>423</v>
      </c>
    </row>
    <row r="343" spans="1:19" ht="15" customHeight="1" x14ac:dyDescent="0.15">
      <c r="A343" s="74"/>
      <c r="B343" s="90"/>
      <c r="C343" s="116"/>
      <c r="D343" s="93"/>
      <c r="E343" s="93"/>
      <c r="F343" s="93"/>
      <c r="G343" s="52" t="s">
        <v>70</v>
      </c>
      <c r="H343" s="52" t="s">
        <v>164</v>
      </c>
      <c r="I343" s="147"/>
      <c r="J343" s="86"/>
      <c r="K343" s="86"/>
      <c r="L343" s="86"/>
      <c r="M343" s="86"/>
      <c r="N343" s="86"/>
      <c r="O343" s="86"/>
      <c r="P343" s="86"/>
      <c r="Q343" s="16"/>
      <c r="R343" s="143"/>
      <c r="S343" s="153"/>
    </row>
    <row r="344" spans="1:19" ht="15" customHeight="1" x14ac:dyDescent="0.15">
      <c r="A344" s="74"/>
      <c r="B344" s="90"/>
      <c r="C344" s="116"/>
      <c r="D344" s="93"/>
      <c r="E344" s="93"/>
      <c r="F344" s="93"/>
      <c r="G344" s="125" t="s">
        <v>81</v>
      </c>
      <c r="H344" s="52"/>
      <c r="I344" s="147"/>
      <c r="J344" s="86"/>
      <c r="K344" s="86"/>
      <c r="L344" s="86"/>
      <c r="M344" s="86"/>
      <c r="N344" s="86"/>
      <c r="O344" s="86"/>
      <c r="P344" s="86"/>
      <c r="Q344" s="16"/>
      <c r="R344" s="143"/>
      <c r="S344" s="153"/>
    </row>
    <row r="345" spans="1:19" ht="15" customHeight="1" x14ac:dyDescent="0.15">
      <c r="A345" s="74"/>
      <c r="B345" s="90"/>
      <c r="C345" s="116"/>
      <c r="D345" s="93"/>
      <c r="E345" s="93"/>
      <c r="F345" s="93"/>
      <c r="G345" s="125"/>
      <c r="H345" s="52"/>
      <c r="I345" s="147"/>
      <c r="J345" s="86"/>
      <c r="K345" s="86"/>
      <c r="L345" s="86"/>
      <c r="M345" s="86"/>
      <c r="N345" s="86"/>
      <c r="O345" s="86"/>
      <c r="P345" s="86"/>
      <c r="Q345" s="16"/>
      <c r="R345" s="143"/>
      <c r="S345" s="153"/>
    </row>
    <row r="346" spans="1:19" ht="15" customHeight="1" x14ac:dyDescent="0.15">
      <c r="A346" s="74"/>
      <c r="B346" s="90"/>
      <c r="C346" s="116"/>
      <c r="D346" s="93"/>
      <c r="E346" s="93"/>
      <c r="F346" s="93"/>
      <c r="G346" s="125"/>
      <c r="H346" s="52"/>
      <c r="I346" s="147"/>
      <c r="J346" s="86"/>
      <c r="K346" s="86"/>
      <c r="L346" s="86"/>
      <c r="M346" s="86"/>
      <c r="N346" s="86"/>
      <c r="O346" s="86"/>
      <c r="P346" s="86"/>
      <c r="Q346" s="16"/>
      <c r="R346" s="143"/>
      <c r="S346" s="153"/>
    </row>
    <row r="347" spans="1:19" ht="15" customHeight="1" x14ac:dyDescent="0.15">
      <c r="A347" s="75"/>
      <c r="B347" s="91"/>
      <c r="C347" s="142"/>
      <c r="D347" s="94"/>
      <c r="E347" s="94"/>
      <c r="F347" s="94"/>
      <c r="G347" s="139"/>
      <c r="H347" s="53"/>
      <c r="I347" s="148"/>
      <c r="J347" s="87"/>
      <c r="K347" s="87"/>
      <c r="L347" s="87"/>
      <c r="M347" s="87"/>
      <c r="N347" s="87"/>
      <c r="O347" s="87"/>
      <c r="P347" s="87"/>
      <c r="Q347" s="17"/>
      <c r="R347" s="144"/>
      <c r="S347" s="153"/>
    </row>
    <row r="348" spans="1:19" ht="15" customHeight="1" x14ac:dyDescent="0.15">
      <c r="A348" s="88">
        <v>57</v>
      </c>
      <c r="B348" s="107" t="s">
        <v>176</v>
      </c>
      <c r="C348" s="123" t="s">
        <v>235</v>
      </c>
      <c r="D348" s="122">
        <v>5</v>
      </c>
      <c r="E348" s="122">
        <v>1</v>
      </c>
      <c r="F348" s="122">
        <v>24</v>
      </c>
      <c r="G348" s="22" t="s">
        <v>69</v>
      </c>
      <c r="H348" s="2" t="s">
        <v>89</v>
      </c>
      <c r="I348" s="96" t="str">
        <f>HYPERLINK("#指定研修機関で選択できる特定行為区分!C60","8")</f>
        <v>8</v>
      </c>
      <c r="J348" s="84" t="s">
        <v>90</v>
      </c>
      <c r="K348" s="84" t="s">
        <v>108</v>
      </c>
      <c r="L348" s="84" t="s">
        <v>108</v>
      </c>
      <c r="M348" s="84" t="s">
        <v>140</v>
      </c>
      <c r="N348" s="84" t="s">
        <v>177</v>
      </c>
      <c r="O348" s="84" t="s">
        <v>104</v>
      </c>
      <c r="P348" s="84" t="s">
        <v>104</v>
      </c>
      <c r="Q348" s="2" t="s">
        <v>111</v>
      </c>
      <c r="R348" s="84" t="s">
        <v>178</v>
      </c>
      <c r="S348" s="98" t="s">
        <v>179</v>
      </c>
    </row>
    <row r="349" spans="1:19" ht="15" customHeight="1" x14ac:dyDescent="0.15">
      <c r="A349" s="74"/>
      <c r="B349" s="107"/>
      <c r="C349" s="123"/>
      <c r="D349" s="122"/>
      <c r="E349" s="122"/>
      <c r="F349" s="122"/>
      <c r="G349" s="52" t="s">
        <v>70</v>
      </c>
      <c r="H349" s="50" t="s">
        <v>93</v>
      </c>
      <c r="I349" s="97"/>
      <c r="J349" s="84"/>
      <c r="K349" s="84"/>
      <c r="L349" s="84"/>
      <c r="M349" s="84"/>
      <c r="N349" s="84"/>
      <c r="O349" s="84"/>
      <c r="P349" s="84"/>
      <c r="Q349" s="50" t="s">
        <v>140</v>
      </c>
      <c r="R349" s="84"/>
      <c r="S349" s="98"/>
    </row>
    <row r="350" spans="1:19" ht="15" customHeight="1" x14ac:dyDescent="0.15">
      <c r="A350" s="74"/>
      <c r="B350" s="107"/>
      <c r="C350" s="123"/>
      <c r="D350" s="122"/>
      <c r="E350" s="122"/>
      <c r="F350" s="122"/>
      <c r="G350" s="125" t="s">
        <v>81</v>
      </c>
      <c r="H350" s="50" t="s">
        <v>180</v>
      </c>
      <c r="I350" s="97"/>
      <c r="J350" s="84"/>
      <c r="K350" s="84"/>
      <c r="L350" s="84"/>
      <c r="M350" s="84"/>
      <c r="N350" s="84"/>
      <c r="O350" s="84"/>
      <c r="P350" s="84"/>
      <c r="Q350" s="50"/>
      <c r="R350" s="84"/>
      <c r="S350" s="98"/>
    </row>
    <row r="351" spans="1:19" ht="15" customHeight="1" x14ac:dyDescent="0.15">
      <c r="A351" s="74"/>
      <c r="B351" s="107"/>
      <c r="C351" s="123"/>
      <c r="D351" s="122"/>
      <c r="E351" s="122"/>
      <c r="F351" s="122"/>
      <c r="G351" s="125"/>
      <c r="H351" s="50"/>
      <c r="I351" s="97"/>
      <c r="J351" s="84"/>
      <c r="K351" s="84"/>
      <c r="L351" s="84"/>
      <c r="M351" s="84"/>
      <c r="N351" s="84"/>
      <c r="O351" s="84"/>
      <c r="P351" s="84"/>
      <c r="Q351" s="50"/>
      <c r="R351" s="84"/>
      <c r="S351" s="98"/>
    </row>
    <row r="352" spans="1:19" ht="15" customHeight="1" x14ac:dyDescent="0.15">
      <c r="A352" s="74"/>
      <c r="B352" s="107"/>
      <c r="C352" s="123"/>
      <c r="D352" s="122"/>
      <c r="E352" s="122"/>
      <c r="F352" s="122"/>
      <c r="G352" s="125"/>
      <c r="H352" s="50"/>
      <c r="I352" s="97"/>
      <c r="J352" s="84"/>
      <c r="K352" s="84"/>
      <c r="L352" s="84"/>
      <c r="M352" s="84"/>
      <c r="N352" s="84"/>
      <c r="O352" s="84"/>
      <c r="P352" s="84"/>
      <c r="Q352" s="50"/>
      <c r="R352" s="84"/>
      <c r="S352" s="98"/>
    </row>
    <row r="353" spans="1:19" ht="15" customHeight="1" x14ac:dyDescent="0.15">
      <c r="A353" s="75"/>
      <c r="B353" s="107"/>
      <c r="C353" s="123"/>
      <c r="D353" s="122"/>
      <c r="E353" s="122"/>
      <c r="F353" s="122"/>
      <c r="G353" s="139"/>
      <c r="H353" s="51"/>
      <c r="I353" s="97"/>
      <c r="J353" s="84"/>
      <c r="K353" s="84"/>
      <c r="L353" s="84"/>
      <c r="M353" s="84"/>
      <c r="N353" s="84"/>
      <c r="O353" s="84"/>
      <c r="P353" s="84"/>
      <c r="Q353" s="51"/>
      <c r="R353" s="84"/>
      <c r="S353" s="98"/>
    </row>
    <row r="354" spans="1:19" ht="15" customHeight="1" x14ac:dyDescent="0.15">
      <c r="A354" s="88">
        <v>58</v>
      </c>
      <c r="B354" s="107" t="s">
        <v>176</v>
      </c>
      <c r="C354" s="123" t="s">
        <v>492</v>
      </c>
      <c r="D354" s="122">
        <v>5</v>
      </c>
      <c r="E354" s="122">
        <v>1</v>
      </c>
      <c r="F354" s="122">
        <v>12</v>
      </c>
      <c r="G354" s="22" t="s">
        <v>69</v>
      </c>
      <c r="H354" s="2" t="s">
        <v>94</v>
      </c>
      <c r="I354" s="96" t="str">
        <f>HYPERLINK("#指定研修機関で選択できる特定行為区分!C61","4")</f>
        <v>4</v>
      </c>
      <c r="J354" s="84" t="s">
        <v>98</v>
      </c>
      <c r="K354" s="84" t="s">
        <v>99</v>
      </c>
      <c r="L354" s="84" t="s">
        <v>99</v>
      </c>
      <c r="M354" s="84" t="s">
        <v>156</v>
      </c>
      <c r="N354" s="84"/>
      <c r="O354" s="84" t="s">
        <v>150</v>
      </c>
      <c r="P354" s="84" t="s">
        <v>150</v>
      </c>
      <c r="Q354" s="2" t="s">
        <v>140</v>
      </c>
      <c r="R354" s="84" t="s">
        <v>557</v>
      </c>
      <c r="S354" s="167" t="s">
        <v>558</v>
      </c>
    </row>
    <row r="355" spans="1:19" ht="15" customHeight="1" x14ac:dyDescent="0.15">
      <c r="A355" s="74"/>
      <c r="B355" s="107"/>
      <c r="C355" s="123"/>
      <c r="D355" s="122"/>
      <c r="E355" s="122"/>
      <c r="F355" s="122"/>
      <c r="G355" s="52" t="s">
        <v>70</v>
      </c>
      <c r="H355" s="50" t="s">
        <v>93</v>
      </c>
      <c r="I355" s="97"/>
      <c r="J355" s="84"/>
      <c r="K355" s="84"/>
      <c r="L355" s="84"/>
      <c r="M355" s="84"/>
      <c r="N355" s="84"/>
      <c r="O355" s="84"/>
      <c r="P355" s="84"/>
      <c r="Q355" s="50"/>
      <c r="R355" s="84"/>
      <c r="S355" s="98"/>
    </row>
    <row r="356" spans="1:19" ht="15" customHeight="1" x14ac:dyDescent="0.15">
      <c r="A356" s="74"/>
      <c r="B356" s="107"/>
      <c r="C356" s="123"/>
      <c r="D356" s="122"/>
      <c r="E356" s="122"/>
      <c r="F356" s="122"/>
      <c r="G356" s="125" t="s">
        <v>81</v>
      </c>
      <c r="H356" s="50" t="s">
        <v>556</v>
      </c>
      <c r="I356" s="97"/>
      <c r="J356" s="84"/>
      <c r="K356" s="84"/>
      <c r="L356" s="84"/>
      <c r="M356" s="84"/>
      <c r="N356" s="84"/>
      <c r="O356" s="84"/>
      <c r="P356" s="84"/>
      <c r="Q356" s="50"/>
      <c r="R356" s="84"/>
      <c r="S356" s="98"/>
    </row>
    <row r="357" spans="1:19" ht="15" customHeight="1" x14ac:dyDescent="0.15">
      <c r="A357" s="74"/>
      <c r="B357" s="107"/>
      <c r="C357" s="123"/>
      <c r="D357" s="122"/>
      <c r="E357" s="122"/>
      <c r="F357" s="122"/>
      <c r="G357" s="125"/>
      <c r="H357" s="50"/>
      <c r="I357" s="97"/>
      <c r="J357" s="84"/>
      <c r="K357" s="84"/>
      <c r="L357" s="84"/>
      <c r="M357" s="84"/>
      <c r="N357" s="84"/>
      <c r="O357" s="84"/>
      <c r="P357" s="84"/>
      <c r="Q357" s="50"/>
      <c r="R357" s="84"/>
      <c r="S357" s="98"/>
    </row>
    <row r="358" spans="1:19" ht="15" customHeight="1" x14ac:dyDescent="0.15">
      <c r="A358" s="74"/>
      <c r="B358" s="107"/>
      <c r="C358" s="123"/>
      <c r="D358" s="122"/>
      <c r="E358" s="122"/>
      <c r="F358" s="122"/>
      <c r="G358" s="125"/>
      <c r="H358" s="50"/>
      <c r="I358" s="97"/>
      <c r="J358" s="84"/>
      <c r="K358" s="84"/>
      <c r="L358" s="84"/>
      <c r="M358" s="84"/>
      <c r="N358" s="84"/>
      <c r="O358" s="84"/>
      <c r="P358" s="84"/>
      <c r="Q358" s="50"/>
      <c r="R358" s="84"/>
      <c r="S358" s="98"/>
    </row>
    <row r="359" spans="1:19" ht="15" customHeight="1" x14ac:dyDescent="0.15">
      <c r="A359" s="75"/>
      <c r="B359" s="107"/>
      <c r="C359" s="123"/>
      <c r="D359" s="122"/>
      <c r="E359" s="122"/>
      <c r="F359" s="122"/>
      <c r="G359" s="139"/>
      <c r="H359" s="51"/>
      <c r="I359" s="97"/>
      <c r="J359" s="84"/>
      <c r="K359" s="84"/>
      <c r="L359" s="84"/>
      <c r="M359" s="84"/>
      <c r="N359" s="84"/>
      <c r="O359" s="84"/>
      <c r="P359" s="84"/>
      <c r="Q359" s="51"/>
      <c r="R359" s="84"/>
      <c r="S359" s="98"/>
    </row>
    <row r="360" spans="1:19" ht="15" customHeight="1" x14ac:dyDescent="0.15">
      <c r="A360" s="88">
        <v>59</v>
      </c>
      <c r="B360" s="89" t="s">
        <v>318</v>
      </c>
      <c r="C360" s="145" t="s">
        <v>323</v>
      </c>
      <c r="D360" s="92">
        <v>2</v>
      </c>
      <c r="E360" s="92">
        <v>1</v>
      </c>
      <c r="F360" s="92">
        <v>12</v>
      </c>
      <c r="G360" s="22" t="s">
        <v>69</v>
      </c>
      <c r="H360" s="3" t="s">
        <v>195</v>
      </c>
      <c r="I360" s="150" t="str">
        <f>HYPERLINK("#指定研修機関で選択できる特定行為区分!C62","1")</f>
        <v>1</v>
      </c>
      <c r="J360" s="85" t="s">
        <v>386</v>
      </c>
      <c r="K360" s="85" t="s">
        <v>99</v>
      </c>
      <c r="L360" s="85" t="s">
        <v>99</v>
      </c>
      <c r="M360" s="85" t="s">
        <v>100</v>
      </c>
      <c r="N360" s="85"/>
      <c r="O360" s="85" t="s">
        <v>92</v>
      </c>
      <c r="P360" s="85" t="s">
        <v>92</v>
      </c>
      <c r="Q360" s="18" t="s">
        <v>140</v>
      </c>
      <c r="R360" s="149"/>
      <c r="S360" s="98" t="s">
        <v>387</v>
      </c>
    </row>
    <row r="361" spans="1:19" ht="15" customHeight="1" x14ac:dyDescent="0.15">
      <c r="A361" s="74"/>
      <c r="B361" s="90"/>
      <c r="C361" s="116"/>
      <c r="D361" s="93"/>
      <c r="E361" s="93"/>
      <c r="F361" s="93"/>
      <c r="G361" s="52" t="s">
        <v>70</v>
      </c>
      <c r="H361" s="52" t="s">
        <v>93</v>
      </c>
      <c r="I361" s="147"/>
      <c r="J361" s="86"/>
      <c r="K361" s="86"/>
      <c r="L361" s="86"/>
      <c r="M361" s="86"/>
      <c r="N361" s="86"/>
      <c r="O361" s="86"/>
      <c r="P361" s="86"/>
      <c r="Q361" s="16"/>
      <c r="R361" s="143"/>
      <c r="S361" s="153"/>
    </row>
    <row r="362" spans="1:19" ht="15" customHeight="1" x14ac:dyDescent="0.15">
      <c r="A362" s="74"/>
      <c r="B362" s="90"/>
      <c r="C362" s="116"/>
      <c r="D362" s="93"/>
      <c r="E362" s="93"/>
      <c r="F362" s="93"/>
      <c r="G362" s="125" t="s">
        <v>81</v>
      </c>
      <c r="H362" s="52"/>
      <c r="I362" s="147"/>
      <c r="J362" s="86"/>
      <c r="K362" s="86"/>
      <c r="L362" s="86"/>
      <c r="M362" s="86"/>
      <c r="N362" s="86"/>
      <c r="O362" s="86"/>
      <c r="P362" s="86"/>
      <c r="Q362" s="16"/>
      <c r="R362" s="143"/>
      <c r="S362" s="153"/>
    </row>
    <row r="363" spans="1:19" ht="15" customHeight="1" x14ac:dyDescent="0.15">
      <c r="A363" s="74"/>
      <c r="B363" s="90"/>
      <c r="C363" s="116"/>
      <c r="D363" s="93"/>
      <c r="E363" s="93"/>
      <c r="F363" s="93"/>
      <c r="G363" s="125"/>
      <c r="H363" s="52"/>
      <c r="I363" s="147"/>
      <c r="J363" s="86"/>
      <c r="K363" s="86"/>
      <c r="L363" s="86"/>
      <c r="M363" s="86"/>
      <c r="N363" s="86"/>
      <c r="O363" s="86"/>
      <c r="P363" s="86"/>
      <c r="Q363" s="16"/>
      <c r="R363" s="143"/>
      <c r="S363" s="153"/>
    </row>
    <row r="364" spans="1:19" ht="15" customHeight="1" x14ac:dyDescent="0.15">
      <c r="A364" s="74"/>
      <c r="B364" s="90"/>
      <c r="C364" s="116"/>
      <c r="D364" s="93"/>
      <c r="E364" s="93"/>
      <c r="F364" s="93"/>
      <c r="G364" s="125"/>
      <c r="H364" s="52"/>
      <c r="I364" s="147"/>
      <c r="J364" s="86"/>
      <c r="K364" s="86"/>
      <c r="L364" s="86"/>
      <c r="M364" s="86"/>
      <c r="N364" s="86"/>
      <c r="O364" s="86"/>
      <c r="P364" s="86"/>
      <c r="Q364" s="16"/>
      <c r="R364" s="143"/>
      <c r="S364" s="153"/>
    </row>
    <row r="365" spans="1:19" ht="15" customHeight="1" x14ac:dyDescent="0.15">
      <c r="A365" s="75"/>
      <c r="B365" s="91"/>
      <c r="C365" s="142"/>
      <c r="D365" s="94"/>
      <c r="E365" s="94"/>
      <c r="F365" s="94"/>
      <c r="G365" s="139"/>
      <c r="H365" s="53"/>
      <c r="I365" s="148"/>
      <c r="J365" s="87"/>
      <c r="K365" s="87"/>
      <c r="L365" s="87"/>
      <c r="M365" s="87"/>
      <c r="N365" s="87"/>
      <c r="O365" s="87"/>
      <c r="P365" s="87"/>
      <c r="Q365" s="17"/>
      <c r="R365" s="144"/>
      <c r="S365" s="153"/>
    </row>
    <row r="366" spans="1:19" ht="15" customHeight="1" x14ac:dyDescent="0.15">
      <c r="A366" s="88">
        <v>60</v>
      </c>
      <c r="B366" s="79" t="s">
        <v>318</v>
      </c>
      <c r="C366" s="145" t="s">
        <v>343</v>
      </c>
      <c r="D366" s="140">
        <v>2</v>
      </c>
      <c r="E366" s="140">
        <v>1</v>
      </c>
      <c r="F366" s="140">
        <v>12</v>
      </c>
      <c r="G366" s="22" t="s">
        <v>69</v>
      </c>
      <c r="H366" s="2" t="s">
        <v>94</v>
      </c>
      <c r="I366" s="150" t="str">
        <f>HYPERLINK("#指定研修機関で選択できる特定行為区分!C63","1")</f>
        <v>1</v>
      </c>
      <c r="J366" s="85" t="s">
        <v>107</v>
      </c>
      <c r="K366" s="85" t="s">
        <v>99</v>
      </c>
      <c r="L366" s="85" t="s">
        <v>99</v>
      </c>
      <c r="M366" s="85" t="s">
        <v>100</v>
      </c>
      <c r="N366" s="85"/>
      <c r="O366" s="85" t="s">
        <v>150</v>
      </c>
      <c r="P366" s="85" t="s">
        <v>150</v>
      </c>
      <c r="Q366" s="44"/>
      <c r="R366" s="85"/>
      <c r="S366" s="98" t="s">
        <v>344</v>
      </c>
    </row>
    <row r="367" spans="1:19" ht="15" customHeight="1" x14ac:dyDescent="0.15">
      <c r="A367" s="74"/>
      <c r="B367" s="80"/>
      <c r="C367" s="116"/>
      <c r="D367" s="117"/>
      <c r="E367" s="117"/>
      <c r="F367" s="117"/>
      <c r="G367" s="3" t="s">
        <v>70</v>
      </c>
      <c r="H367" s="58" t="s">
        <v>93</v>
      </c>
      <c r="I367" s="147"/>
      <c r="J367" s="86"/>
      <c r="K367" s="86"/>
      <c r="L367" s="86"/>
      <c r="M367" s="86"/>
      <c r="N367" s="86"/>
      <c r="O367" s="86"/>
      <c r="P367" s="86"/>
      <c r="Q367" s="50"/>
      <c r="R367" s="86"/>
      <c r="S367" s="153"/>
    </row>
    <row r="368" spans="1:19" ht="15" customHeight="1" x14ac:dyDescent="0.15">
      <c r="A368" s="74"/>
      <c r="B368" s="80"/>
      <c r="C368" s="116"/>
      <c r="D368" s="117"/>
      <c r="E368" s="117"/>
      <c r="F368" s="117"/>
      <c r="G368" s="126" t="s">
        <v>81</v>
      </c>
      <c r="H368" s="58"/>
      <c r="I368" s="147"/>
      <c r="J368" s="86"/>
      <c r="K368" s="86"/>
      <c r="L368" s="86"/>
      <c r="M368" s="86"/>
      <c r="N368" s="86"/>
      <c r="O368" s="86"/>
      <c r="P368" s="86"/>
      <c r="Q368" s="50"/>
      <c r="R368" s="86"/>
      <c r="S368" s="153"/>
    </row>
    <row r="369" spans="1:19" ht="15" customHeight="1" x14ac:dyDescent="0.15">
      <c r="A369" s="74"/>
      <c r="B369" s="80"/>
      <c r="C369" s="116"/>
      <c r="D369" s="117"/>
      <c r="E369" s="117"/>
      <c r="F369" s="117"/>
      <c r="G369" s="143"/>
      <c r="H369" s="58"/>
      <c r="I369" s="147"/>
      <c r="J369" s="86"/>
      <c r="K369" s="86"/>
      <c r="L369" s="86"/>
      <c r="M369" s="86"/>
      <c r="N369" s="86"/>
      <c r="O369" s="86"/>
      <c r="P369" s="86"/>
      <c r="Q369" s="50"/>
      <c r="R369" s="86"/>
      <c r="S369" s="153"/>
    </row>
    <row r="370" spans="1:19" ht="15" customHeight="1" x14ac:dyDescent="0.15">
      <c r="A370" s="74"/>
      <c r="B370" s="80"/>
      <c r="C370" s="116"/>
      <c r="D370" s="117"/>
      <c r="E370" s="117"/>
      <c r="F370" s="117"/>
      <c r="G370" s="143"/>
      <c r="H370" s="50"/>
      <c r="I370" s="147"/>
      <c r="J370" s="86"/>
      <c r="K370" s="86"/>
      <c r="L370" s="86"/>
      <c r="M370" s="86"/>
      <c r="N370" s="86"/>
      <c r="O370" s="86"/>
      <c r="P370" s="86"/>
      <c r="Q370" s="50"/>
      <c r="R370" s="86"/>
      <c r="S370" s="153"/>
    </row>
    <row r="371" spans="1:19" ht="15" customHeight="1" x14ac:dyDescent="0.15">
      <c r="A371" s="75"/>
      <c r="B371" s="81"/>
      <c r="C371" s="142"/>
      <c r="D371" s="141"/>
      <c r="E371" s="141"/>
      <c r="F371" s="141"/>
      <c r="G371" s="144"/>
      <c r="H371" s="51"/>
      <c r="I371" s="148"/>
      <c r="J371" s="87"/>
      <c r="K371" s="87"/>
      <c r="L371" s="87"/>
      <c r="M371" s="87"/>
      <c r="N371" s="87"/>
      <c r="O371" s="87"/>
      <c r="P371" s="87"/>
      <c r="Q371" s="46"/>
      <c r="R371" s="87"/>
      <c r="S371" s="153"/>
    </row>
    <row r="372" spans="1:19" ht="15" customHeight="1" x14ac:dyDescent="0.15">
      <c r="A372" s="88">
        <v>61</v>
      </c>
      <c r="B372" s="79" t="s">
        <v>318</v>
      </c>
      <c r="C372" s="145" t="s">
        <v>346</v>
      </c>
      <c r="D372" s="140">
        <v>2</v>
      </c>
      <c r="E372" s="140">
        <v>1</v>
      </c>
      <c r="F372" s="140">
        <v>12</v>
      </c>
      <c r="G372" s="22" t="s">
        <v>69</v>
      </c>
      <c r="H372" s="2" t="s">
        <v>94</v>
      </c>
      <c r="I372" s="150" t="str">
        <f>HYPERLINK("#指定研修機関で選択できる特定行為区分!C64","1")</f>
        <v>1</v>
      </c>
      <c r="J372" s="85" t="s">
        <v>90</v>
      </c>
      <c r="K372" s="85" t="s">
        <v>99</v>
      </c>
      <c r="L372" s="85" t="s">
        <v>99</v>
      </c>
      <c r="M372" s="85" t="s">
        <v>100</v>
      </c>
      <c r="N372" s="85"/>
      <c r="O372" s="85" t="s">
        <v>150</v>
      </c>
      <c r="P372" s="85" t="s">
        <v>150</v>
      </c>
      <c r="Q372" s="44" t="s">
        <v>95</v>
      </c>
      <c r="R372" s="85"/>
      <c r="S372" s="98" t="s">
        <v>347</v>
      </c>
    </row>
    <row r="373" spans="1:19" ht="15" customHeight="1" x14ac:dyDescent="0.15">
      <c r="A373" s="74"/>
      <c r="B373" s="80"/>
      <c r="C373" s="116"/>
      <c r="D373" s="117"/>
      <c r="E373" s="117"/>
      <c r="F373" s="117"/>
      <c r="G373" s="3" t="s">
        <v>70</v>
      </c>
      <c r="H373" s="58" t="s">
        <v>93</v>
      </c>
      <c r="I373" s="147"/>
      <c r="J373" s="86"/>
      <c r="K373" s="86"/>
      <c r="L373" s="86"/>
      <c r="M373" s="86"/>
      <c r="N373" s="86"/>
      <c r="O373" s="86"/>
      <c r="P373" s="86"/>
      <c r="Q373" s="50"/>
      <c r="R373" s="86"/>
      <c r="S373" s="153"/>
    </row>
    <row r="374" spans="1:19" ht="15" customHeight="1" x14ac:dyDescent="0.15">
      <c r="A374" s="74"/>
      <c r="B374" s="80"/>
      <c r="C374" s="116"/>
      <c r="D374" s="117"/>
      <c r="E374" s="117"/>
      <c r="F374" s="117"/>
      <c r="G374" s="126" t="s">
        <v>81</v>
      </c>
      <c r="H374" s="58"/>
      <c r="I374" s="147"/>
      <c r="J374" s="86"/>
      <c r="K374" s="86"/>
      <c r="L374" s="86"/>
      <c r="M374" s="86"/>
      <c r="N374" s="86"/>
      <c r="O374" s="86"/>
      <c r="P374" s="86"/>
      <c r="Q374" s="50"/>
      <c r="R374" s="86"/>
      <c r="S374" s="153"/>
    </row>
    <row r="375" spans="1:19" ht="15" customHeight="1" x14ac:dyDescent="0.15">
      <c r="A375" s="74"/>
      <c r="B375" s="80"/>
      <c r="C375" s="116"/>
      <c r="D375" s="117"/>
      <c r="E375" s="117"/>
      <c r="F375" s="117"/>
      <c r="G375" s="143"/>
      <c r="H375" s="58"/>
      <c r="I375" s="147"/>
      <c r="J375" s="86"/>
      <c r="K375" s="86"/>
      <c r="L375" s="86"/>
      <c r="M375" s="86"/>
      <c r="N375" s="86"/>
      <c r="O375" s="86"/>
      <c r="P375" s="86"/>
      <c r="Q375" s="50"/>
      <c r="R375" s="86"/>
      <c r="S375" s="153"/>
    </row>
    <row r="376" spans="1:19" ht="15" customHeight="1" x14ac:dyDescent="0.15">
      <c r="A376" s="74"/>
      <c r="B376" s="80"/>
      <c r="C376" s="116"/>
      <c r="D376" s="117"/>
      <c r="E376" s="117"/>
      <c r="F376" s="117"/>
      <c r="G376" s="143"/>
      <c r="H376" s="50"/>
      <c r="I376" s="147"/>
      <c r="J376" s="86"/>
      <c r="K376" s="86"/>
      <c r="L376" s="86"/>
      <c r="M376" s="86"/>
      <c r="N376" s="86"/>
      <c r="O376" s="86"/>
      <c r="P376" s="86"/>
      <c r="Q376" s="50"/>
      <c r="R376" s="86"/>
      <c r="S376" s="153"/>
    </row>
    <row r="377" spans="1:19" ht="15" customHeight="1" x14ac:dyDescent="0.15">
      <c r="A377" s="75"/>
      <c r="B377" s="80"/>
      <c r="C377" s="116"/>
      <c r="D377" s="117"/>
      <c r="E377" s="117"/>
      <c r="F377" s="117"/>
      <c r="G377" s="143"/>
      <c r="H377" s="57"/>
      <c r="I377" s="148"/>
      <c r="J377" s="86"/>
      <c r="K377" s="86"/>
      <c r="L377" s="86"/>
      <c r="M377" s="86"/>
      <c r="N377" s="86"/>
      <c r="O377" s="86"/>
      <c r="P377" s="86"/>
      <c r="Q377" s="45"/>
      <c r="R377" s="86"/>
      <c r="S377" s="153"/>
    </row>
    <row r="378" spans="1:19" ht="15" customHeight="1" x14ac:dyDescent="0.15">
      <c r="A378" s="88">
        <v>62</v>
      </c>
      <c r="B378" s="79" t="s">
        <v>318</v>
      </c>
      <c r="C378" s="145" t="s">
        <v>359</v>
      </c>
      <c r="D378" s="140">
        <v>8</v>
      </c>
      <c r="E378" s="140">
        <v>1</v>
      </c>
      <c r="F378" s="140">
        <v>18</v>
      </c>
      <c r="G378" s="22" t="s">
        <v>69</v>
      </c>
      <c r="H378" s="2" t="s">
        <v>94</v>
      </c>
      <c r="I378" s="150" t="str">
        <f>HYPERLINK("#指定研修機関で選択できる特定行為区分!C65","4")</f>
        <v>4</v>
      </c>
      <c r="J378" s="85" t="s">
        <v>107</v>
      </c>
      <c r="K378" s="85" t="s">
        <v>99</v>
      </c>
      <c r="L378" s="85" t="s">
        <v>99</v>
      </c>
      <c r="M378" s="85" t="s">
        <v>100</v>
      </c>
      <c r="N378" s="85"/>
      <c r="O378" s="85" t="s">
        <v>150</v>
      </c>
      <c r="P378" s="85" t="s">
        <v>150</v>
      </c>
      <c r="Q378" s="44" t="s">
        <v>140</v>
      </c>
      <c r="R378" s="85" t="s">
        <v>360</v>
      </c>
      <c r="S378" s="98" t="s">
        <v>361</v>
      </c>
    </row>
    <row r="379" spans="1:19" ht="15" customHeight="1" x14ac:dyDescent="0.15">
      <c r="A379" s="74"/>
      <c r="B379" s="80"/>
      <c r="C379" s="116"/>
      <c r="D379" s="117"/>
      <c r="E379" s="117"/>
      <c r="F379" s="117"/>
      <c r="G379" s="52" t="s">
        <v>70</v>
      </c>
      <c r="H379" s="58" t="s">
        <v>93</v>
      </c>
      <c r="I379" s="147"/>
      <c r="J379" s="86"/>
      <c r="K379" s="86"/>
      <c r="L379" s="86"/>
      <c r="M379" s="86"/>
      <c r="N379" s="86"/>
      <c r="O379" s="86"/>
      <c r="P379" s="86"/>
      <c r="Q379" s="50"/>
      <c r="R379" s="86"/>
      <c r="S379" s="153"/>
    </row>
    <row r="380" spans="1:19" ht="15" customHeight="1" x14ac:dyDescent="0.15">
      <c r="A380" s="74"/>
      <c r="B380" s="80"/>
      <c r="C380" s="116"/>
      <c r="D380" s="117"/>
      <c r="E380" s="117"/>
      <c r="F380" s="117"/>
      <c r="G380" s="125" t="s">
        <v>81</v>
      </c>
      <c r="H380" s="58" t="s">
        <v>362</v>
      </c>
      <c r="I380" s="147"/>
      <c r="J380" s="86"/>
      <c r="K380" s="86"/>
      <c r="L380" s="86"/>
      <c r="M380" s="86"/>
      <c r="N380" s="86"/>
      <c r="O380" s="86"/>
      <c r="P380" s="86"/>
      <c r="Q380" s="50"/>
      <c r="R380" s="86"/>
      <c r="S380" s="153"/>
    </row>
    <row r="381" spans="1:19" ht="15" customHeight="1" x14ac:dyDescent="0.15">
      <c r="A381" s="74"/>
      <c r="B381" s="80"/>
      <c r="C381" s="116"/>
      <c r="D381" s="117"/>
      <c r="E381" s="117"/>
      <c r="F381" s="117"/>
      <c r="G381" s="125"/>
      <c r="H381" s="58"/>
      <c r="I381" s="147"/>
      <c r="J381" s="86"/>
      <c r="K381" s="86"/>
      <c r="L381" s="86"/>
      <c r="M381" s="86"/>
      <c r="N381" s="86"/>
      <c r="O381" s="86"/>
      <c r="P381" s="86"/>
      <c r="Q381" s="50"/>
      <c r="R381" s="86"/>
      <c r="S381" s="153"/>
    </row>
    <row r="382" spans="1:19" ht="15" customHeight="1" x14ac:dyDescent="0.15">
      <c r="A382" s="74"/>
      <c r="B382" s="80"/>
      <c r="C382" s="116"/>
      <c r="D382" s="117"/>
      <c r="E382" s="117"/>
      <c r="F382" s="117"/>
      <c r="G382" s="125"/>
      <c r="H382" s="50"/>
      <c r="I382" s="147"/>
      <c r="J382" s="86"/>
      <c r="K382" s="86"/>
      <c r="L382" s="86"/>
      <c r="M382" s="86"/>
      <c r="N382" s="86"/>
      <c r="O382" s="86"/>
      <c r="P382" s="86"/>
      <c r="Q382" s="50"/>
      <c r="R382" s="86"/>
      <c r="S382" s="153"/>
    </row>
    <row r="383" spans="1:19" ht="15" customHeight="1" x14ac:dyDescent="0.15">
      <c r="A383" s="75"/>
      <c r="B383" s="81"/>
      <c r="C383" s="142"/>
      <c r="D383" s="141"/>
      <c r="E383" s="141"/>
      <c r="F383" s="141"/>
      <c r="G383" s="139"/>
      <c r="H383" s="51"/>
      <c r="I383" s="148"/>
      <c r="J383" s="87"/>
      <c r="K383" s="87"/>
      <c r="L383" s="87"/>
      <c r="M383" s="87"/>
      <c r="N383" s="87"/>
      <c r="O383" s="87"/>
      <c r="P383" s="87"/>
      <c r="Q383" s="46"/>
      <c r="R383" s="87"/>
      <c r="S383" s="153"/>
    </row>
    <row r="384" spans="1:19" ht="15" customHeight="1" x14ac:dyDescent="0.15">
      <c r="A384" s="88">
        <v>63</v>
      </c>
      <c r="B384" s="89" t="s">
        <v>318</v>
      </c>
      <c r="C384" s="145" t="s">
        <v>324</v>
      </c>
      <c r="D384" s="92">
        <v>4</v>
      </c>
      <c r="E384" s="92">
        <v>1</v>
      </c>
      <c r="F384" s="92">
        <v>12</v>
      </c>
      <c r="G384" s="22" t="s">
        <v>69</v>
      </c>
      <c r="H384" s="3" t="s">
        <v>89</v>
      </c>
      <c r="I384" s="150" t="str">
        <f>HYPERLINK("#指定研修機関で選択できる特定行為区分!C66","2")</f>
        <v>2</v>
      </c>
      <c r="J384" s="85" t="s">
        <v>107</v>
      </c>
      <c r="K384" s="85" t="s">
        <v>99</v>
      </c>
      <c r="L384" s="85" t="s">
        <v>108</v>
      </c>
      <c r="M384" s="85" t="s">
        <v>100</v>
      </c>
      <c r="N384" s="85"/>
      <c r="O384" s="85" t="s">
        <v>92</v>
      </c>
      <c r="P384" s="85" t="s">
        <v>92</v>
      </c>
      <c r="Q384" s="18" t="s">
        <v>111</v>
      </c>
      <c r="R384" s="149"/>
      <c r="S384" s="98" t="s">
        <v>382</v>
      </c>
    </row>
    <row r="385" spans="1:19" ht="15" customHeight="1" x14ac:dyDescent="0.15">
      <c r="A385" s="74"/>
      <c r="B385" s="90"/>
      <c r="C385" s="116"/>
      <c r="D385" s="93"/>
      <c r="E385" s="93"/>
      <c r="F385" s="93"/>
      <c r="G385" s="52" t="s">
        <v>70</v>
      </c>
      <c r="H385" s="52" t="s">
        <v>93</v>
      </c>
      <c r="I385" s="147"/>
      <c r="J385" s="86"/>
      <c r="K385" s="86"/>
      <c r="L385" s="86"/>
      <c r="M385" s="86"/>
      <c r="N385" s="86"/>
      <c r="O385" s="86"/>
      <c r="P385" s="86"/>
      <c r="Q385" s="16"/>
      <c r="R385" s="143"/>
      <c r="S385" s="153"/>
    </row>
    <row r="386" spans="1:19" ht="15" customHeight="1" x14ac:dyDescent="0.15">
      <c r="A386" s="74"/>
      <c r="B386" s="90"/>
      <c r="C386" s="116"/>
      <c r="D386" s="93"/>
      <c r="E386" s="93"/>
      <c r="F386" s="93"/>
      <c r="G386" s="125" t="s">
        <v>81</v>
      </c>
      <c r="H386" s="52"/>
      <c r="I386" s="147"/>
      <c r="J386" s="86"/>
      <c r="K386" s="86"/>
      <c r="L386" s="86"/>
      <c r="M386" s="86"/>
      <c r="N386" s="86"/>
      <c r="O386" s="86"/>
      <c r="P386" s="86"/>
      <c r="Q386" s="16"/>
      <c r="R386" s="143"/>
      <c r="S386" s="153"/>
    </row>
    <row r="387" spans="1:19" ht="15" customHeight="1" x14ac:dyDescent="0.15">
      <c r="A387" s="74"/>
      <c r="B387" s="90"/>
      <c r="C387" s="116"/>
      <c r="D387" s="93"/>
      <c r="E387" s="93"/>
      <c r="F387" s="93"/>
      <c r="G387" s="125"/>
      <c r="H387" s="52"/>
      <c r="I387" s="147"/>
      <c r="J387" s="86"/>
      <c r="K387" s="86"/>
      <c r="L387" s="86"/>
      <c r="M387" s="86"/>
      <c r="N387" s="86"/>
      <c r="O387" s="86"/>
      <c r="P387" s="86"/>
      <c r="Q387" s="16"/>
      <c r="R387" s="143"/>
      <c r="S387" s="153"/>
    </row>
    <row r="388" spans="1:19" ht="15" customHeight="1" x14ac:dyDescent="0.15">
      <c r="A388" s="74"/>
      <c r="B388" s="90"/>
      <c r="C388" s="116"/>
      <c r="D388" s="93"/>
      <c r="E388" s="93"/>
      <c r="F388" s="93"/>
      <c r="G388" s="125"/>
      <c r="H388" s="52"/>
      <c r="I388" s="147"/>
      <c r="J388" s="86"/>
      <c r="K388" s="86"/>
      <c r="L388" s="86"/>
      <c r="M388" s="86"/>
      <c r="N388" s="86"/>
      <c r="O388" s="86"/>
      <c r="P388" s="86"/>
      <c r="Q388" s="16"/>
      <c r="R388" s="143"/>
      <c r="S388" s="153"/>
    </row>
    <row r="389" spans="1:19" ht="15" customHeight="1" x14ac:dyDescent="0.15">
      <c r="A389" s="75"/>
      <c r="B389" s="91"/>
      <c r="C389" s="142"/>
      <c r="D389" s="94"/>
      <c r="E389" s="94"/>
      <c r="F389" s="94"/>
      <c r="G389" s="139"/>
      <c r="H389" s="53"/>
      <c r="I389" s="148"/>
      <c r="J389" s="87"/>
      <c r="K389" s="87"/>
      <c r="L389" s="87"/>
      <c r="M389" s="87"/>
      <c r="N389" s="87"/>
      <c r="O389" s="87"/>
      <c r="P389" s="87"/>
      <c r="Q389" s="17"/>
      <c r="R389" s="144"/>
      <c r="S389" s="153"/>
    </row>
    <row r="390" spans="1:19" ht="15" customHeight="1" x14ac:dyDescent="0.15">
      <c r="A390" s="88">
        <v>64</v>
      </c>
      <c r="B390" s="89" t="s">
        <v>318</v>
      </c>
      <c r="C390" s="145" t="s">
        <v>325</v>
      </c>
      <c r="D390" s="92">
        <v>2</v>
      </c>
      <c r="E390" s="92">
        <v>1</v>
      </c>
      <c r="F390" s="92">
        <v>12</v>
      </c>
      <c r="G390" s="22" t="s">
        <v>69</v>
      </c>
      <c r="H390" s="3" t="s">
        <v>89</v>
      </c>
      <c r="I390" s="150" t="str">
        <f>HYPERLINK("#指定研修機関で選択できる特定行為区分!C67","1")</f>
        <v>1</v>
      </c>
      <c r="J390" s="85" t="s">
        <v>90</v>
      </c>
      <c r="K390" s="149" t="s">
        <v>99</v>
      </c>
      <c r="L390" s="149" t="s">
        <v>99</v>
      </c>
      <c r="M390" s="149" t="s">
        <v>100</v>
      </c>
      <c r="N390" s="149"/>
      <c r="O390" s="85" t="s">
        <v>92</v>
      </c>
      <c r="P390" s="85" t="s">
        <v>92</v>
      </c>
      <c r="Q390" s="18" t="s">
        <v>111</v>
      </c>
      <c r="R390" s="149"/>
      <c r="S390" s="98" t="s">
        <v>380</v>
      </c>
    </row>
    <row r="391" spans="1:19" ht="15" customHeight="1" x14ac:dyDescent="0.15">
      <c r="A391" s="74"/>
      <c r="B391" s="90"/>
      <c r="C391" s="116"/>
      <c r="D391" s="93"/>
      <c r="E391" s="93"/>
      <c r="F391" s="93"/>
      <c r="G391" s="52" t="s">
        <v>70</v>
      </c>
      <c r="H391" s="52" t="s">
        <v>93</v>
      </c>
      <c r="I391" s="147"/>
      <c r="J391" s="86"/>
      <c r="K391" s="143"/>
      <c r="L391" s="143"/>
      <c r="M391" s="143"/>
      <c r="N391" s="143"/>
      <c r="O391" s="86"/>
      <c r="P391" s="86"/>
      <c r="Q391" s="16"/>
      <c r="R391" s="143"/>
      <c r="S391" s="153"/>
    </row>
    <row r="392" spans="1:19" ht="15" customHeight="1" x14ac:dyDescent="0.15">
      <c r="A392" s="74"/>
      <c r="B392" s="90"/>
      <c r="C392" s="116"/>
      <c r="D392" s="93"/>
      <c r="E392" s="93"/>
      <c r="F392" s="93"/>
      <c r="G392" s="125" t="s">
        <v>81</v>
      </c>
      <c r="H392" s="52"/>
      <c r="I392" s="147"/>
      <c r="J392" s="86"/>
      <c r="K392" s="143"/>
      <c r="L392" s="143"/>
      <c r="M392" s="143"/>
      <c r="N392" s="143"/>
      <c r="O392" s="86"/>
      <c r="P392" s="86"/>
      <c r="Q392" s="16"/>
      <c r="R392" s="143"/>
      <c r="S392" s="153"/>
    </row>
    <row r="393" spans="1:19" ht="15" customHeight="1" x14ac:dyDescent="0.15">
      <c r="A393" s="74"/>
      <c r="B393" s="90"/>
      <c r="C393" s="116"/>
      <c r="D393" s="93"/>
      <c r="E393" s="93"/>
      <c r="F393" s="93"/>
      <c r="G393" s="125"/>
      <c r="H393" s="52"/>
      <c r="I393" s="147"/>
      <c r="J393" s="86"/>
      <c r="K393" s="143"/>
      <c r="L393" s="143"/>
      <c r="M393" s="143"/>
      <c r="N393" s="143"/>
      <c r="O393" s="86"/>
      <c r="P393" s="86"/>
      <c r="Q393" s="16"/>
      <c r="R393" s="143"/>
      <c r="S393" s="153"/>
    </row>
    <row r="394" spans="1:19" ht="15" customHeight="1" x14ac:dyDescent="0.15">
      <c r="A394" s="74"/>
      <c r="B394" s="90"/>
      <c r="C394" s="116"/>
      <c r="D394" s="93"/>
      <c r="E394" s="93"/>
      <c r="F394" s="93"/>
      <c r="G394" s="125"/>
      <c r="H394" s="52"/>
      <c r="I394" s="147"/>
      <c r="J394" s="86"/>
      <c r="K394" s="143"/>
      <c r="L394" s="143"/>
      <c r="M394" s="143"/>
      <c r="N394" s="143"/>
      <c r="O394" s="86"/>
      <c r="P394" s="86"/>
      <c r="Q394" s="16"/>
      <c r="R394" s="143"/>
      <c r="S394" s="153"/>
    </row>
    <row r="395" spans="1:19" ht="15" customHeight="1" x14ac:dyDescent="0.15">
      <c r="A395" s="75"/>
      <c r="B395" s="91"/>
      <c r="C395" s="142"/>
      <c r="D395" s="94"/>
      <c r="E395" s="94"/>
      <c r="F395" s="94"/>
      <c r="G395" s="139"/>
      <c r="H395" s="53"/>
      <c r="I395" s="148"/>
      <c r="J395" s="87"/>
      <c r="K395" s="144"/>
      <c r="L395" s="144"/>
      <c r="M395" s="144"/>
      <c r="N395" s="144"/>
      <c r="O395" s="87"/>
      <c r="P395" s="87"/>
      <c r="Q395" s="17"/>
      <c r="R395" s="144"/>
      <c r="S395" s="153"/>
    </row>
    <row r="396" spans="1:19" ht="15" customHeight="1" x14ac:dyDescent="0.15">
      <c r="A396" s="88">
        <v>65</v>
      </c>
      <c r="B396" s="89" t="s">
        <v>318</v>
      </c>
      <c r="C396" s="145" t="s">
        <v>493</v>
      </c>
      <c r="D396" s="92">
        <v>2</v>
      </c>
      <c r="E396" s="92">
        <v>2</v>
      </c>
      <c r="F396" s="92">
        <v>12</v>
      </c>
      <c r="G396" s="22" t="s">
        <v>69</v>
      </c>
      <c r="H396" s="3" t="s">
        <v>94</v>
      </c>
      <c r="I396" s="150" t="str">
        <f>HYPERLINK("#指定研修機関で選択できる特定行為区分!C68","1")</f>
        <v>1</v>
      </c>
      <c r="J396" s="85" t="s">
        <v>90</v>
      </c>
      <c r="K396" s="149" t="s">
        <v>99</v>
      </c>
      <c r="L396" s="149" t="s">
        <v>99</v>
      </c>
      <c r="M396" s="149" t="s">
        <v>100</v>
      </c>
      <c r="N396" s="149"/>
      <c r="O396" s="85" t="s">
        <v>150</v>
      </c>
      <c r="P396" s="85" t="s">
        <v>150</v>
      </c>
      <c r="Q396" s="18" t="s">
        <v>111</v>
      </c>
      <c r="R396" s="149"/>
      <c r="S396" s="167" t="s">
        <v>545</v>
      </c>
    </row>
    <row r="397" spans="1:19" ht="15" customHeight="1" x14ac:dyDescent="0.15">
      <c r="A397" s="74"/>
      <c r="B397" s="90"/>
      <c r="C397" s="116"/>
      <c r="D397" s="93"/>
      <c r="E397" s="93"/>
      <c r="F397" s="93"/>
      <c r="G397" s="52" t="s">
        <v>70</v>
      </c>
      <c r="H397" s="52" t="s">
        <v>93</v>
      </c>
      <c r="I397" s="147"/>
      <c r="J397" s="86"/>
      <c r="K397" s="143"/>
      <c r="L397" s="143"/>
      <c r="M397" s="143"/>
      <c r="N397" s="143"/>
      <c r="O397" s="86"/>
      <c r="P397" s="86"/>
      <c r="Q397" s="16"/>
      <c r="R397" s="143"/>
      <c r="S397" s="153"/>
    </row>
    <row r="398" spans="1:19" ht="15" customHeight="1" x14ac:dyDescent="0.15">
      <c r="A398" s="74"/>
      <c r="B398" s="90"/>
      <c r="C398" s="116"/>
      <c r="D398" s="93"/>
      <c r="E398" s="93"/>
      <c r="F398" s="93"/>
      <c r="G398" s="125" t="s">
        <v>81</v>
      </c>
      <c r="H398" s="52"/>
      <c r="I398" s="147"/>
      <c r="J398" s="86"/>
      <c r="K398" s="143"/>
      <c r="L398" s="143"/>
      <c r="M398" s="143"/>
      <c r="N398" s="143"/>
      <c r="O398" s="86"/>
      <c r="P398" s="86"/>
      <c r="Q398" s="16"/>
      <c r="R398" s="143"/>
      <c r="S398" s="153"/>
    </row>
    <row r="399" spans="1:19" ht="15" customHeight="1" x14ac:dyDescent="0.15">
      <c r="A399" s="74"/>
      <c r="B399" s="90"/>
      <c r="C399" s="116"/>
      <c r="D399" s="93"/>
      <c r="E399" s="93"/>
      <c r="F399" s="93"/>
      <c r="G399" s="125"/>
      <c r="H399" s="52"/>
      <c r="I399" s="147"/>
      <c r="J399" s="86"/>
      <c r="K399" s="143"/>
      <c r="L399" s="143"/>
      <c r="M399" s="143"/>
      <c r="N399" s="143"/>
      <c r="O399" s="86"/>
      <c r="P399" s="86"/>
      <c r="Q399" s="16"/>
      <c r="R399" s="143"/>
      <c r="S399" s="153"/>
    </row>
    <row r="400" spans="1:19" ht="15" customHeight="1" x14ac:dyDescent="0.15">
      <c r="A400" s="74"/>
      <c r="B400" s="90"/>
      <c r="C400" s="116"/>
      <c r="D400" s="93"/>
      <c r="E400" s="93"/>
      <c r="F400" s="93"/>
      <c r="G400" s="125"/>
      <c r="H400" s="52"/>
      <c r="I400" s="147"/>
      <c r="J400" s="86"/>
      <c r="K400" s="143"/>
      <c r="L400" s="143"/>
      <c r="M400" s="143"/>
      <c r="N400" s="143"/>
      <c r="O400" s="86"/>
      <c r="P400" s="86"/>
      <c r="Q400" s="16"/>
      <c r="R400" s="143"/>
      <c r="S400" s="153"/>
    </row>
    <row r="401" spans="1:19" ht="15" customHeight="1" x14ac:dyDescent="0.15">
      <c r="A401" s="75"/>
      <c r="B401" s="91"/>
      <c r="C401" s="142"/>
      <c r="D401" s="94"/>
      <c r="E401" s="94"/>
      <c r="F401" s="94"/>
      <c r="G401" s="139"/>
      <c r="H401" s="53"/>
      <c r="I401" s="148"/>
      <c r="J401" s="87"/>
      <c r="K401" s="144"/>
      <c r="L401" s="144"/>
      <c r="M401" s="144"/>
      <c r="N401" s="144"/>
      <c r="O401" s="87"/>
      <c r="P401" s="87"/>
      <c r="Q401" s="17"/>
      <c r="R401" s="144"/>
      <c r="S401" s="153"/>
    </row>
    <row r="402" spans="1:19" ht="15" customHeight="1" x14ac:dyDescent="0.15">
      <c r="A402" s="88">
        <v>66</v>
      </c>
      <c r="B402" s="89" t="s">
        <v>319</v>
      </c>
      <c r="C402" s="145" t="s">
        <v>415</v>
      </c>
      <c r="D402" s="92">
        <v>5</v>
      </c>
      <c r="E402" s="92">
        <v>1</v>
      </c>
      <c r="F402" s="92">
        <v>12</v>
      </c>
      <c r="G402" s="22" t="s">
        <v>69</v>
      </c>
      <c r="H402" s="22" t="s">
        <v>89</v>
      </c>
      <c r="I402" s="150" t="str">
        <f>HYPERLINK("#指定研修機関で選択できる特定行為区分!C69","1")</f>
        <v>1</v>
      </c>
      <c r="J402" s="85" t="s">
        <v>90</v>
      </c>
      <c r="K402" s="149" t="s">
        <v>108</v>
      </c>
      <c r="L402" s="149" t="s">
        <v>108</v>
      </c>
      <c r="M402" s="149" t="s">
        <v>223</v>
      </c>
      <c r="N402" s="85" t="s">
        <v>379</v>
      </c>
      <c r="O402" s="85" t="s">
        <v>92</v>
      </c>
      <c r="P402" s="85" t="s">
        <v>92</v>
      </c>
      <c r="Q402" s="18"/>
      <c r="R402" s="149"/>
      <c r="S402" s="98" t="s">
        <v>378</v>
      </c>
    </row>
    <row r="403" spans="1:19" ht="15" customHeight="1" x14ac:dyDescent="0.15">
      <c r="A403" s="74"/>
      <c r="B403" s="90"/>
      <c r="C403" s="116"/>
      <c r="D403" s="93"/>
      <c r="E403" s="93"/>
      <c r="F403" s="93"/>
      <c r="G403" s="52" t="s">
        <v>70</v>
      </c>
      <c r="H403" s="52" t="s">
        <v>93</v>
      </c>
      <c r="I403" s="147"/>
      <c r="J403" s="86"/>
      <c r="K403" s="143"/>
      <c r="L403" s="143"/>
      <c r="M403" s="143"/>
      <c r="N403" s="86"/>
      <c r="O403" s="86"/>
      <c r="P403" s="86"/>
      <c r="Q403" s="16"/>
      <c r="R403" s="143"/>
      <c r="S403" s="153"/>
    </row>
    <row r="404" spans="1:19" ht="15" customHeight="1" x14ac:dyDescent="0.15">
      <c r="A404" s="74"/>
      <c r="B404" s="90"/>
      <c r="C404" s="116"/>
      <c r="D404" s="93"/>
      <c r="E404" s="93"/>
      <c r="F404" s="93"/>
      <c r="G404" s="125" t="s">
        <v>81</v>
      </c>
      <c r="H404" s="52" t="s">
        <v>376</v>
      </c>
      <c r="I404" s="147"/>
      <c r="J404" s="86"/>
      <c r="K404" s="143"/>
      <c r="L404" s="143"/>
      <c r="M404" s="143"/>
      <c r="N404" s="86"/>
      <c r="O404" s="86"/>
      <c r="P404" s="86"/>
      <c r="Q404" s="16"/>
      <c r="R404" s="143"/>
      <c r="S404" s="153"/>
    </row>
    <row r="405" spans="1:19" ht="15" customHeight="1" x14ac:dyDescent="0.15">
      <c r="A405" s="74"/>
      <c r="B405" s="90"/>
      <c r="C405" s="116"/>
      <c r="D405" s="93"/>
      <c r="E405" s="93"/>
      <c r="F405" s="93"/>
      <c r="G405" s="125"/>
      <c r="H405" s="52" t="s">
        <v>377</v>
      </c>
      <c r="I405" s="147"/>
      <c r="J405" s="86"/>
      <c r="K405" s="143"/>
      <c r="L405" s="143"/>
      <c r="M405" s="143"/>
      <c r="N405" s="86"/>
      <c r="O405" s="86"/>
      <c r="P405" s="86"/>
      <c r="Q405" s="16"/>
      <c r="R405" s="143"/>
      <c r="S405" s="153"/>
    </row>
    <row r="406" spans="1:19" ht="15" customHeight="1" x14ac:dyDescent="0.15">
      <c r="A406" s="74"/>
      <c r="B406" s="90"/>
      <c r="C406" s="116"/>
      <c r="D406" s="93"/>
      <c r="E406" s="93"/>
      <c r="F406" s="93"/>
      <c r="G406" s="125"/>
      <c r="H406" s="52"/>
      <c r="I406" s="147"/>
      <c r="J406" s="86"/>
      <c r="K406" s="143"/>
      <c r="L406" s="143"/>
      <c r="M406" s="143"/>
      <c r="N406" s="86"/>
      <c r="O406" s="86"/>
      <c r="P406" s="86"/>
      <c r="Q406" s="16"/>
      <c r="R406" s="143"/>
      <c r="S406" s="153"/>
    </row>
    <row r="407" spans="1:19" ht="15" customHeight="1" x14ac:dyDescent="0.15">
      <c r="A407" s="75"/>
      <c r="B407" s="91"/>
      <c r="C407" s="142"/>
      <c r="D407" s="94"/>
      <c r="E407" s="94"/>
      <c r="F407" s="94"/>
      <c r="G407" s="139"/>
      <c r="H407" s="53"/>
      <c r="I407" s="148"/>
      <c r="J407" s="87"/>
      <c r="K407" s="144"/>
      <c r="L407" s="144"/>
      <c r="M407" s="144"/>
      <c r="N407" s="87"/>
      <c r="O407" s="87"/>
      <c r="P407" s="87"/>
      <c r="Q407" s="17"/>
      <c r="R407" s="144"/>
      <c r="S407" s="153"/>
    </row>
    <row r="408" spans="1:19" ht="15" customHeight="1" x14ac:dyDescent="0.15">
      <c r="A408" s="88">
        <v>67</v>
      </c>
      <c r="B408" s="79" t="s">
        <v>366</v>
      </c>
      <c r="C408" s="145" t="s">
        <v>341</v>
      </c>
      <c r="D408" s="140">
        <v>4</v>
      </c>
      <c r="E408" s="140">
        <v>2</v>
      </c>
      <c r="F408" s="140">
        <v>6</v>
      </c>
      <c r="G408" s="22" t="s">
        <v>69</v>
      </c>
      <c r="H408" s="2" t="s">
        <v>89</v>
      </c>
      <c r="I408" s="96" t="str">
        <f>HYPERLINK("#指定研修機関で選択できる特定行為区分!C70","11")</f>
        <v>11</v>
      </c>
      <c r="J408" s="85" t="s">
        <v>90</v>
      </c>
      <c r="K408" s="85" t="s">
        <v>99</v>
      </c>
      <c r="L408" s="85" t="s">
        <v>108</v>
      </c>
      <c r="M408" s="85" t="s">
        <v>100</v>
      </c>
      <c r="N408" s="85"/>
      <c r="O408" s="85" t="s">
        <v>92</v>
      </c>
      <c r="P408" s="85" t="s">
        <v>92</v>
      </c>
      <c r="Q408" s="44" t="s">
        <v>111</v>
      </c>
      <c r="R408" s="85"/>
      <c r="S408" s="98" t="s">
        <v>367</v>
      </c>
    </row>
    <row r="409" spans="1:19" ht="15" customHeight="1" x14ac:dyDescent="0.15">
      <c r="A409" s="74"/>
      <c r="B409" s="80"/>
      <c r="C409" s="116"/>
      <c r="D409" s="117"/>
      <c r="E409" s="117"/>
      <c r="F409" s="117"/>
      <c r="G409" s="3" t="s">
        <v>70</v>
      </c>
      <c r="H409" s="58" t="s">
        <v>93</v>
      </c>
      <c r="I409" s="97"/>
      <c r="J409" s="86"/>
      <c r="K409" s="86"/>
      <c r="L409" s="86"/>
      <c r="M409" s="86"/>
      <c r="N409" s="86"/>
      <c r="O409" s="86"/>
      <c r="P409" s="86"/>
      <c r="Q409" s="50"/>
      <c r="R409" s="86"/>
      <c r="S409" s="153"/>
    </row>
    <row r="410" spans="1:19" ht="15" customHeight="1" x14ac:dyDescent="0.15">
      <c r="A410" s="74"/>
      <c r="B410" s="80"/>
      <c r="C410" s="116"/>
      <c r="D410" s="117"/>
      <c r="E410" s="117"/>
      <c r="F410" s="117"/>
      <c r="G410" s="126" t="s">
        <v>81</v>
      </c>
      <c r="H410" s="58"/>
      <c r="I410" s="97"/>
      <c r="J410" s="86"/>
      <c r="K410" s="86"/>
      <c r="L410" s="86"/>
      <c r="M410" s="86"/>
      <c r="N410" s="86"/>
      <c r="O410" s="86"/>
      <c r="P410" s="86"/>
      <c r="Q410" s="50"/>
      <c r="R410" s="86"/>
      <c r="S410" s="153"/>
    </row>
    <row r="411" spans="1:19" ht="15" customHeight="1" x14ac:dyDescent="0.15">
      <c r="A411" s="74"/>
      <c r="B411" s="80"/>
      <c r="C411" s="116"/>
      <c r="D411" s="117"/>
      <c r="E411" s="117"/>
      <c r="F411" s="117"/>
      <c r="G411" s="143"/>
      <c r="H411" s="58"/>
      <c r="I411" s="97"/>
      <c r="J411" s="86"/>
      <c r="K411" s="86"/>
      <c r="L411" s="86"/>
      <c r="M411" s="86"/>
      <c r="N411" s="86"/>
      <c r="O411" s="86"/>
      <c r="P411" s="86"/>
      <c r="Q411" s="50"/>
      <c r="R411" s="86"/>
      <c r="S411" s="153"/>
    </row>
    <row r="412" spans="1:19" ht="15" customHeight="1" x14ac:dyDescent="0.15">
      <c r="A412" s="74"/>
      <c r="B412" s="80"/>
      <c r="C412" s="116"/>
      <c r="D412" s="117"/>
      <c r="E412" s="117"/>
      <c r="F412" s="117"/>
      <c r="G412" s="143"/>
      <c r="H412" s="50"/>
      <c r="I412" s="97"/>
      <c r="J412" s="86"/>
      <c r="K412" s="86"/>
      <c r="L412" s="86"/>
      <c r="M412" s="86"/>
      <c r="N412" s="86"/>
      <c r="O412" s="86"/>
      <c r="P412" s="86"/>
      <c r="Q412" s="50"/>
      <c r="R412" s="86"/>
      <c r="S412" s="153"/>
    </row>
    <row r="413" spans="1:19" ht="15" customHeight="1" x14ac:dyDescent="0.15">
      <c r="A413" s="75"/>
      <c r="B413" s="81"/>
      <c r="C413" s="142"/>
      <c r="D413" s="141"/>
      <c r="E413" s="141"/>
      <c r="F413" s="141"/>
      <c r="G413" s="144"/>
      <c r="H413" s="51"/>
      <c r="I413" s="97"/>
      <c r="J413" s="87"/>
      <c r="K413" s="87"/>
      <c r="L413" s="87"/>
      <c r="M413" s="87"/>
      <c r="N413" s="87"/>
      <c r="O413" s="87"/>
      <c r="P413" s="87"/>
      <c r="Q413" s="46"/>
      <c r="R413" s="87"/>
      <c r="S413" s="153"/>
    </row>
    <row r="414" spans="1:19" ht="12" customHeight="1" x14ac:dyDescent="0.15">
      <c r="A414" s="88">
        <v>68</v>
      </c>
      <c r="B414" s="79" t="s">
        <v>612</v>
      </c>
      <c r="C414" s="145" t="s">
        <v>613</v>
      </c>
      <c r="D414" s="140">
        <v>30</v>
      </c>
      <c r="E414" s="140">
        <v>1</v>
      </c>
      <c r="F414" s="140">
        <v>12</v>
      </c>
      <c r="G414" s="22" t="s">
        <v>584</v>
      </c>
      <c r="H414" s="2" t="s">
        <v>195</v>
      </c>
      <c r="I414" s="191" t="str">
        <f>HYPERLINK("#指定研修機関で選択できる特定行為区分!C71","8")</f>
        <v>8</v>
      </c>
      <c r="J414" s="85" t="s">
        <v>107</v>
      </c>
      <c r="K414" s="85" t="s">
        <v>99</v>
      </c>
      <c r="L414" s="85" t="s">
        <v>99</v>
      </c>
      <c r="M414" s="85" t="s">
        <v>100</v>
      </c>
      <c r="N414" s="85"/>
      <c r="O414" s="85" t="s">
        <v>92</v>
      </c>
      <c r="P414" s="85" t="s">
        <v>150</v>
      </c>
      <c r="Q414" s="44" t="s">
        <v>111</v>
      </c>
      <c r="R414" s="85"/>
      <c r="S414" s="184" t="s">
        <v>614</v>
      </c>
    </row>
    <row r="415" spans="1:19" ht="13.5" customHeight="1" x14ac:dyDescent="0.15">
      <c r="A415" s="74"/>
      <c r="B415" s="80"/>
      <c r="C415" s="116"/>
      <c r="D415" s="117"/>
      <c r="E415" s="117"/>
      <c r="F415" s="117"/>
      <c r="G415" s="3" t="s">
        <v>588</v>
      </c>
      <c r="H415" s="58" t="s">
        <v>93</v>
      </c>
      <c r="I415" s="222"/>
      <c r="J415" s="86"/>
      <c r="K415" s="86"/>
      <c r="L415" s="86"/>
      <c r="M415" s="86"/>
      <c r="N415" s="86"/>
      <c r="O415" s="86"/>
      <c r="P415" s="86"/>
      <c r="Q415" s="50"/>
      <c r="R415" s="86"/>
      <c r="S415" s="219"/>
    </row>
    <row r="416" spans="1:19" ht="13.5" customHeight="1" x14ac:dyDescent="0.15">
      <c r="A416" s="74"/>
      <c r="B416" s="80"/>
      <c r="C416" s="116"/>
      <c r="D416" s="117"/>
      <c r="E416" s="117"/>
      <c r="F416" s="117"/>
      <c r="G416" s="126" t="s">
        <v>589</v>
      </c>
      <c r="H416" s="58" t="s">
        <v>615</v>
      </c>
      <c r="I416" s="222"/>
      <c r="J416" s="86"/>
      <c r="K416" s="86"/>
      <c r="L416" s="86"/>
      <c r="M416" s="86"/>
      <c r="N416" s="86"/>
      <c r="O416" s="86"/>
      <c r="P416" s="86"/>
      <c r="Q416" s="50"/>
      <c r="R416" s="86"/>
      <c r="S416" s="219"/>
    </row>
    <row r="417" spans="1:19" ht="13.5" customHeight="1" x14ac:dyDescent="0.15">
      <c r="A417" s="74"/>
      <c r="B417" s="80"/>
      <c r="C417" s="116"/>
      <c r="D417" s="117"/>
      <c r="E417" s="117"/>
      <c r="F417" s="117"/>
      <c r="G417" s="143"/>
      <c r="H417" s="58"/>
      <c r="I417" s="222"/>
      <c r="J417" s="86"/>
      <c r="K417" s="86"/>
      <c r="L417" s="86"/>
      <c r="M417" s="86"/>
      <c r="N417" s="86"/>
      <c r="O417" s="86"/>
      <c r="P417" s="86"/>
      <c r="Q417" s="50"/>
      <c r="R417" s="86"/>
      <c r="S417" s="219"/>
    </row>
    <row r="418" spans="1:19" ht="13.5" customHeight="1" x14ac:dyDescent="0.15">
      <c r="A418" s="74"/>
      <c r="B418" s="80"/>
      <c r="C418" s="116"/>
      <c r="D418" s="117"/>
      <c r="E418" s="117"/>
      <c r="F418" s="117"/>
      <c r="G418" s="143"/>
      <c r="H418" s="50"/>
      <c r="I418" s="222"/>
      <c r="J418" s="86"/>
      <c r="K418" s="86"/>
      <c r="L418" s="86"/>
      <c r="M418" s="86"/>
      <c r="N418" s="86"/>
      <c r="O418" s="86"/>
      <c r="P418" s="86"/>
      <c r="Q418" s="50"/>
      <c r="R418" s="86"/>
      <c r="S418" s="219"/>
    </row>
    <row r="419" spans="1:19" ht="13.5" customHeight="1" x14ac:dyDescent="0.15">
      <c r="A419" s="75"/>
      <c r="B419" s="81"/>
      <c r="C419" s="142"/>
      <c r="D419" s="141"/>
      <c r="E419" s="141"/>
      <c r="F419" s="141"/>
      <c r="G419" s="144"/>
      <c r="H419" s="51"/>
      <c r="I419" s="223"/>
      <c r="J419" s="87"/>
      <c r="K419" s="87"/>
      <c r="L419" s="87"/>
      <c r="M419" s="87"/>
      <c r="N419" s="87"/>
      <c r="O419" s="87"/>
      <c r="P419" s="87"/>
      <c r="Q419" s="46"/>
      <c r="R419" s="87"/>
      <c r="S419" s="221"/>
    </row>
    <row r="420" spans="1:19" s="36" customFormat="1" ht="15" customHeight="1" x14ac:dyDescent="0.15">
      <c r="A420" s="78">
        <v>69</v>
      </c>
      <c r="B420" s="76" t="s">
        <v>88</v>
      </c>
      <c r="C420" s="110" t="s">
        <v>494</v>
      </c>
      <c r="D420" s="112">
        <v>5</v>
      </c>
      <c r="E420" s="112">
        <v>1</v>
      </c>
      <c r="F420" s="112">
        <v>12</v>
      </c>
      <c r="G420" s="22" t="s">
        <v>69</v>
      </c>
      <c r="H420" s="54" t="s">
        <v>89</v>
      </c>
      <c r="I420" s="133" t="str">
        <f>HYPERLINK("#指定研修機関で選択できる特定行為区分!C72","1")</f>
        <v>1</v>
      </c>
      <c r="J420" s="99" t="s">
        <v>562</v>
      </c>
      <c r="K420" s="99" t="s">
        <v>563</v>
      </c>
      <c r="L420" s="99" t="s">
        <v>563</v>
      </c>
      <c r="M420" s="101" t="s">
        <v>564</v>
      </c>
      <c r="N420" s="99"/>
      <c r="O420" s="99" t="s">
        <v>565</v>
      </c>
      <c r="P420" s="99" t="s">
        <v>565</v>
      </c>
      <c r="Q420" s="60" t="s">
        <v>140</v>
      </c>
      <c r="R420" s="101" t="s">
        <v>566</v>
      </c>
      <c r="S420" s="167" t="s">
        <v>567</v>
      </c>
    </row>
    <row r="421" spans="1:19" s="36" customFormat="1" ht="15" customHeight="1" x14ac:dyDescent="0.15">
      <c r="A421" s="78"/>
      <c r="B421" s="76"/>
      <c r="C421" s="110"/>
      <c r="D421" s="112"/>
      <c r="E421" s="112"/>
      <c r="F421" s="112"/>
      <c r="G421" s="52" t="s">
        <v>70</v>
      </c>
      <c r="H421" s="54" t="s">
        <v>93</v>
      </c>
      <c r="I421" s="134"/>
      <c r="J421" s="99"/>
      <c r="K421" s="99"/>
      <c r="L421" s="99"/>
      <c r="M421" s="101"/>
      <c r="N421" s="99"/>
      <c r="O421" s="99"/>
      <c r="P421" s="99"/>
      <c r="Q421" s="24"/>
      <c r="R421" s="101"/>
      <c r="S421" s="119"/>
    </row>
    <row r="422" spans="1:19" s="36" customFormat="1" ht="19.5" customHeight="1" x14ac:dyDescent="0.15">
      <c r="A422" s="78"/>
      <c r="B422" s="76"/>
      <c r="C422" s="110"/>
      <c r="D422" s="112"/>
      <c r="E422" s="112"/>
      <c r="F422" s="112"/>
      <c r="G422" s="125" t="s">
        <v>81</v>
      </c>
      <c r="H422" s="131" t="s">
        <v>559</v>
      </c>
      <c r="I422" s="134"/>
      <c r="J422" s="99"/>
      <c r="K422" s="99"/>
      <c r="L422" s="99"/>
      <c r="M422" s="101"/>
      <c r="N422" s="99"/>
      <c r="O422" s="99"/>
      <c r="P422" s="99"/>
      <c r="Q422" s="24"/>
      <c r="R422" s="101"/>
      <c r="S422" s="119"/>
    </row>
    <row r="423" spans="1:19" s="36" customFormat="1" ht="19.5" customHeight="1" x14ac:dyDescent="0.15">
      <c r="A423" s="78"/>
      <c r="B423" s="76"/>
      <c r="C423" s="110"/>
      <c r="D423" s="112"/>
      <c r="E423" s="112"/>
      <c r="F423" s="112"/>
      <c r="G423" s="125"/>
      <c r="H423" s="132"/>
      <c r="I423" s="134"/>
      <c r="J423" s="99"/>
      <c r="K423" s="99"/>
      <c r="L423" s="99"/>
      <c r="M423" s="101"/>
      <c r="N423" s="99"/>
      <c r="O423" s="99"/>
      <c r="P423" s="99"/>
      <c r="Q423" s="24"/>
      <c r="R423" s="101"/>
      <c r="S423" s="119"/>
    </row>
    <row r="424" spans="1:19" s="36" customFormat="1" ht="19.5" customHeight="1" x14ac:dyDescent="0.15">
      <c r="A424" s="78"/>
      <c r="B424" s="76"/>
      <c r="C424" s="110"/>
      <c r="D424" s="112"/>
      <c r="E424" s="112"/>
      <c r="F424" s="112"/>
      <c r="G424" s="125"/>
      <c r="H424" s="129" t="s">
        <v>560</v>
      </c>
      <c r="I424" s="134"/>
      <c r="J424" s="99"/>
      <c r="K424" s="99"/>
      <c r="L424" s="99"/>
      <c r="M424" s="101"/>
      <c r="N424" s="99"/>
      <c r="O424" s="99"/>
      <c r="P424" s="99"/>
      <c r="Q424" s="24"/>
      <c r="R424" s="101"/>
      <c r="S424" s="119"/>
    </row>
    <row r="425" spans="1:19" s="36" customFormat="1" ht="19.5" customHeight="1" x14ac:dyDescent="0.15">
      <c r="A425" s="78"/>
      <c r="B425" s="76"/>
      <c r="C425" s="110"/>
      <c r="D425" s="112"/>
      <c r="E425" s="112"/>
      <c r="F425" s="112"/>
      <c r="G425" s="126"/>
      <c r="H425" s="130"/>
      <c r="I425" s="134"/>
      <c r="J425" s="99"/>
      <c r="K425" s="99"/>
      <c r="L425" s="99"/>
      <c r="M425" s="101"/>
      <c r="N425" s="99"/>
      <c r="O425" s="99"/>
      <c r="P425" s="99"/>
      <c r="Q425" s="24"/>
      <c r="R425" s="101"/>
      <c r="S425" s="119"/>
    </row>
    <row r="426" spans="1:19" s="36" customFormat="1" ht="19.5" customHeight="1" x14ac:dyDescent="0.15">
      <c r="A426" s="78"/>
      <c r="B426" s="76"/>
      <c r="C426" s="110"/>
      <c r="D426" s="112"/>
      <c r="E426" s="112"/>
      <c r="F426" s="112"/>
      <c r="G426" s="126"/>
      <c r="H426" s="129" t="s">
        <v>561</v>
      </c>
      <c r="I426" s="134"/>
      <c r="J426" s="99"/>
      <c r="K426" s="99"/>
      <c r="L426" s="99"/>
      <c r="M426" s="101"/>
      <c r="N426" s="99"/>
      <c r="O426" s="99"/>
      <c r="P426" s="99"/>
      <c r="Q426" s="24"/>
      <c r="R426" s="101"/>
      <c r="S426" s="119"/>
    </row>
    <row r="427" spans="1:19" s="36" customFormat="1" ht="19.5" customHeight="1" x14ac:dyDescent="0.15">
      <c r="A427" s="78"/>
      <c r="B427" s="76"/>
      <c r="C427" s="110"/>
      <c r="D427" s="112"/>
      <c r="E427" s="112"/>
      <c r="F427" s="112"/>
      <c r="G427" s="126"/>
      <c r="H427" s="101"/>
      <c r="I427" s="134"/>
      <c r="J427" s="99"/>
      <c r="K427" s="99"/>
      <c r="L427" s="99"/>
      <c r="M427" s="101"/>
      <c r="N427" s="99"/>
      <c r="O427" s="99"/>
      <c r="P427" s="99"/>
      <c r="Q427" s="24"/>
      <c r="R427" s="101"/>
      <c r="S427" s="119"/>
    </row>
    <row r="428" spans="1:19" s="36" customFormat="1" ht="19.5" customHeight="1" x14ac:dyDescent="0.15">
      <c r="A428" s="78"/>
      <c r="B428" s="77"/>
      <c r="C428" s="111"/>
      <c r="D428" s="113"/>
      <c r="E428" s="113"/>
      <c r="F428" s="113"/>
      <c r="G428" s="139"/>
      <c r="H428" s="102"/>
      <c r="I428" s="135"/>
      <c r="J428" s="100"/>
      <c r="K428" s="100"/>
      <c r="L428" s="100"/>
      <c r="M428" s="102"/>
      <c r="N428" s="100"/>
      <c r="O428" s="100"/>
      <c r="P428" s="100"/>
      <c r="Q428" s="224"/>
      <c r="R428" s="102"/>
      <c r="S428" s="119"/>
    </row>
    <row r="429" spans="1:19" s="36" customFormat="1" ht="15" customHeight="1" x14ac:dyDescent="0.15">
      <c r="A429" s="74">
        <v>70</v>
      </c>
      <c r="B429" s="76" t="s">
        <v>88</v>
      </c>
      <c r="C429" s="110" t="s">
        <v>495</v>
      </c>
      <c r="D429" s="112">
        <v>6</v>
      </c>
      <c r="E429" s="112">
        <v>1</v>
      </c>
      <c r="F429" s="112">
        <v>24</v>
      </c>
      <c r="G429" s="23" t="s">
        <v>69</v>
      </c>
      <c r="H429" s="54" t="s">
        <v>89</v>
      </c>
      <c r="I429" s="133" t="str">
        <f>HYPERLINK("#指定研修機関で選択できる特定行為区分!C73","21")</f>
        <v>21</v>
      </c>
      <c r="J429" s="99" t="s">
        <v>90</v>
      </c>
      <c r="K429" s="99" t="s">
        <v>91</v>
      </c>
      <c r="L429" s="99" t="s">
        <v>91</v>
      </c>
      <c r="M429" s="114"/>
      <c r="N429" s="99"/>
      <c r="O429" s="99" t="s">
        <v>92</v>
      </c>
      <c r="P429" s="99" t="s">
        <v>92</v>
      </c>
      <c r="Q429" s="60" t="s">
        <v>96</v>
      </c>
      <c r="R429" s="101" t="s">
        <v>579</v>
      </c>
      <c r="S429" s="118" t="s">
        <v>434</v>
      </c>
    </row>
    <row r="430" spans="1:19" s="36" customFormat="1" ht="15" customHeight="1" x14ac:dyDescent="0.15">
      <c r="A430" s="74"/>
      <c r="B430" s="76"/>
      <c r="C430" s="110"/>
      <c r="D430" s="112"/>
      <c r="E430" s="112"/>
      <c r="F430" s="112"/>
      <c r="G430" s="23" t="s">
        <v>70</v>
      </c>
      <c r="H430" s="54" t="s">
        <v>93</v>
      </c>
      <c r="I430" s="134"/>
      <c r="J430" s="99"/>
      <c r="K430" s="99"/>
      <c r="L430" s="99"/>
      <c r="M430" s="114"/>
      <c r="N430" s="99"/>
      <c r="O430" s="99"/>
      <c r="P430" s="99"/>
      <c r="Q430" s="24" t="s">
        <v>578</v>
      </c>
      <c r="R430" s="101"/>
      <c r="S430" s="119"/>
    </row>
    <row r="431" spans="1:19" s="36" customFormat="1" ht="15" customHeight="1" x14ac:dyDescent="0.15">
      <c r="A431" s="74"/>
      <c r="B431" s="76"/>
      <c r="C431" s="110"/>
      <c r="D431" s="112"/>
      <c r="E431" s="112"/>
      <c r="F431" s="112"/>
      <c r="G431" s="103" t="s">
        <v>81</v>
      </c>
      <c r="H431" s="131" t="s">
        <v>335</v>
      </c>
      <c r="I431" s="134"/>
      <c r="J431" s="99"/>
      <c r="K431" s="99"/>
      <c r="L431" s="99"/>
      <c r="M431" s="114"/>
      <c r="N431" s="99"/>
      <c r="O431" s="99"/>
      <c r="P431" s="99"/>
      <c r="Q431" s="24"/>
      <c r="R431" s="101"/>
      <c r="S431" s="119"/>
    </row>
    <row r="432" spans="1:19" s="36" customFormat="1" ht="15" customHeight="1" x14ac:dyDescent="0.15">
      <c r="A432" s="74"/>
      <c r="B432" s="76"/>
      <c r="C432" s="110"/>
      <c r="D432" s="112"/>
      <c r="E432" s="112"/>
      <c r="F432" s="112"/>
      <c r="G432" s="104"/>
      <c r="H432" s="132"/>
      <c r="I432" s="134"/>
      <c r="J432" s="99"/>
      <c r="K432" s="99"/>
      <c r="L432" s="99"/>
      <c r="M432" s="114"/>
      <c r="N432" s="99"/>
      <c r="O432" s="99"/>
      <c r="P432" s="99"/>
      <c r="Q432" s="24"/>
      <c r="R432" s="101"/>
      <c r="S432" s="119"/>
    </row>
    <row r="433" spans="1:19" s="36" customFormat="1" ht="15" customHeight="1" x14ac:dyDescent="0.15">
      <c r="A433" s="74"/>
      <c r="B433" s="76"/>
      <c r="C433" s="110"/>
      <c r="D433" s="112"/>
      <c r="E433" s="112"/>
      <c r="F433" s="112"/>
      <c r="G433" s="104"/>
      <c r="H433" s="25"/>
      <c r="I433" s="134"/>
      <c r="J433" s="99"/>
      <c r="K433" s="99"/>
      <c r="L433" s="99"/>
      <c r="M433" s="114"/>
      <c r="N433" s="99"/>
      <c r="O433" s="99"/>
      <c r="P433" s="99"/>
      <c r="Q433" s="24"/>
      <c r="R433" s="101"/>
      <c r="S433" s="119"/>
    </row>
    <row r="434" spans="1:19" s="36" customFormat="1" ht="15" customHeight="1" x14ac:dyDescent="0.15">
      <c r="A434" s="75"/>
      <c r="B434" s="77"/>
      <c r="C434" s="111"/>
      <c r="D434" s="113"/>
      <c r="E434" s="113"/>
      <c r="F434" s="113"/>
      <c r="G434" s="105"/>
      <c r="H434" s="26"/>
      <c r="I434" s="135"/>
      <c r="J434" s="100"/>
      <c r="K434" s="100"/>
      <c r="L434" s="100"/>
      <c r="M434" s="115"/>
      <c r="N434" s="100"/>
      <c r="O434" s="100"/>
      <c r="P434" s="100"/>
      <c r="Q434" s="61"/>
      <c r="R434" s="102"/>
      <c r="S434" s="119"/>
    </row>
    <row r="435" spans="1:19" ht="15" customHeight="1" x14ac:dyDescent="0.15">
      <c r="A435" s="74">
        <v>71</v>
      </c>
      <c r="B435" s="107" t="s">
        <v>88</v>
      </c>
      <c r="C435" s="123" t="s">
        <v>496</v>
      </c>
      <c r="D435" s="122">
        <v>15</v>
      </c>
      <c r="E435" s="122">
        <v>1</v>
      </c>
      <c r="F435" s="122">
        <v>24</v>
      </c>
      <c r="G435" s="22" t="s">
        <v>69</v>
      </c>
      <c r="H435" s="2" t="s">
        <v>89</v>
      </c>
      <c r="I435" s="96" t="str">
        <f>HYPERLINK("#指定研修機関で選択できる特定行為区分!C74","21")</f>
        <v>21</v>
      </c>
      <c r="J435" s="84" t="s">
        <v>90</v>
      </c>
      <c r="K435" s="84" t="s">
        <v>91</v>
      </c>
      <c r="L435" s="84" t="s">
        <v>91</v>
      </c>
      <c r="M435" s="84"/>
      <c r="N435" s="84"/>
      <c r="O435" s="84" t="s">
        <v>92</v>
      </c>
      <c r="P435" s="84" t="s">
        <v>92</v>
      </c>
      <c r="Q435" s="2" t="s">
        <v>140</v>
      </c>
      <c r="R435" s="84" t="s">
        <v>145</v>
      </c>
      <c r="S435" s="98" t="s">
        <v>279</v>
      </c>
    </row>
    <row r="436" spans="1:19" ht="15" customHeight="1" x14ac:dyDescent="0.15">
      <c r="A436" s="74"/>
      <c r="B436" s="107"/>
      <c r="C436" s="123"/>
      <c r="D436" s="122"/>
      <c r="E436" s="122"/>
      <c r="F436" s="122"/>
      <c r="G436" s="52" t="s">
        <v>70</v>
      </c>
      <c r="H436" s="50" t="s">
        <v>93</v>
      </c>
      <c r="I436" s="97"/>
      <c r="J436" s="84"/>
      <c r="K436" s="84"/>
      <c r="L436" s="84"/>
      <c r="M436" s="84"/>
      <c r="N436" s="84"/>
      <c r="O436" s="84"/>
      <c r="P436" s="84"/>
      <c r="Q436" s="50"/>
      <c r="R436" s="84"/>
      <c r="S436" s="98"/>
    </row>
    <row r="437" spans="1:19" ht="15" customHeight="1" x14ac:dyDescent="0.15">
      <c r="A437" s="74"/>
      <c r="B437" s="107"/>
      <c r="C437" s="123"/>
      <c r="D437" s="122"/>
      <c r="E437" s="122"/>
      <c r="F437" s="122"/>
      <c r="G437" s="125" t="s">
        <v>81</v>
      </c>
      <c r="H437" s="50"/>
      <c r="I437" s="97"/>
      <c r="J437" s="84"/>
      <c r="K437" s="84"/>
      <c r="L437" s="84"/>
      <c r="M437" s="84"/>
      <c r="N437" s="84"/>
      <c r="O437" s="84"/>
      <c r="P437" s="84"/>
      <c r="Q437" s="50"/>
      <c r="R437" s="84"/>
      <c r="S437" s="98"/>
    </row>
    <row r="438" spans="1:19" ht="15" customHeight="1" x14ac:dyDescent="0.15">
      <c r="A438" s="74"/>
      <c r="B438" s="107"/>
      <c r="C438" s="123"/>
      <c r="D438" s="122"/>
      <c r="E438" s="122"/>
      <c r="F438" s="122"/>
      <c r="G438" s="125"/>
      <c r="H438" s="50"/>
      <c r="I438" s="97"/>
      <c r="J438" s="84"/>
      <c r="K438" s="84"/>
      <c r="L438" s="84"/>
      <c r="M438" s="84"/>
      <c r="N438" s="84"/>
      <c r="O438" s="84"/>
      <c r="P438" s="84"/>
      <c r="Q438" s="50"/>
      <c r="R438" s="84"/>
      <c r="S438" s="98"/>
    </row>
    <row r="439" spans="1:19" ht="15" customHeight="1" x14ac:dyDescent="0.15">
      <c r="A439" s="74"/>
      <c r="B439" s="107"/>
      <c r="C439" s="123"/>
      <c r="D439" s="122"/>
      <c r="E439" s="122"/>
      <c r="F439" s="122"/>
      <c r="G439" s="125"/>
      <c r="H439" s="50"/>
      <c r="I439" s="97"/>
      <c r="J439" s="84"/>
      <c r="K439" s="84"/>
      <c r="L439" s="84"/>
      <c r="M439" s="84"/>
      <c r="N439" s="84"/>
      <c r="O439" s="84"/>
      <c r="P439" s="84"/>
      <c r="Q439" s="50"/>
      <c r="R439" s="84"/>
      <c r="S439" s="98"/>
    </row>
    <row r="440" spans="1:19" ht="15" customHeight="1" x14ac:dyDescent="0.15">
      <c r="A440" s="75"/>
      <c r="B440" s="107"/>
      <c r="C440" s="123"/>
      <c r="D440" s="122"/>
      <c r="E440" s="122"/>
      <c r="F440" s="122"/>
      <c r="G440" s="139"/>
      <c r="H440" s="51"/>
      <c r="I440" s="97"/>
      <c r="J440" s="84"/>
      <c r="K440" s="84"/>
      <c r="L440" s="84"/>
      <c r="M440" s="84"/>
      <c r="N440" s="84"/>
      <c r="O440" s="84"/>
      <c r="P440" s="84"/>
      <c r="Q440" s="51"/>
      <c r="R440" s="84"/>
      <c r="S440" s="98"/>
    </row>
    <row r="441" spans="1:19" s="36" customFormat="1" ht="15" customHeight="1" x14ac:dyDescent="0.15">
      <c r="A441" s="74">
        <v>72</v>
      </c>
      <c r="B441" s="76" t="s">
        <v>88</v>
      </c>
      <c r="C441" s="110" t="s">
        <v>497</v>
      </c>
      <c r="D441" s="112">
        <v>20</v>
      </c>
      <c r="E441" s="112">
        <v>1</v>
      </c>
      <c r="F441" s="112">
        <v>12</v>
      </c>
      <c r="G441" s="23" t="s">
        <v>69</v>
      </c>
      <c r="H441" s="54" t="s">
        <v>103</v>
      </c>
      <c r="I441" s="133" t="str">
        <f>HYPERLINK("#指定研修機関で選択できる特定行為区分!C75","6")</f>
        <v>6</v>
      </c>
      <c r="J441" s="99" t="s">
        <v>98</v>
      </c>
      <c r="K441" s="99" t="s">
        <v>99</v>
      </c>
      <c r="L441" s="99" t="s">
        <v>99</v>
      </c>
      <c r="M441" s="114" t="s">
        <v>100</v>
      </c>
      <c r="N441" s="99"/>
      <c r="O441" s="99" t="s">
        <v>92</v>
      </c>
      <c r="P441" s="99" t="s">
        <v>150</v>
      </c>
      <c r="Q441" s="60"/>
      <c r="R441" s="101"/>
      <c r="S441" s="118" t="s">
        <v>468</v>
      </c>
    </row>
    <row r="442" spans="1:19" s="36" customFormat="1" ht="15" customHeight="1" x14ac:dyDescent="0.15">
      <c r="A442" s="74"/>
      <c r="B442" s="76"/>
      <c r="C442" s="110"/>
      <c r="D442" s="112"/>
      <c r="E442" s="112"/>
      <c r="F442" s="112"/>
      <c r="G442" s="23" t="s">
        <v>70</v>
      </c>
      <c r="H442" s="54" t="s">
        <v>93</v>
      </c>
      <c r="I442" s="134"/>
      <c r="J442" s="99"/>
      <c r="K442" s="99"/>
      <c r="L442" s="99"/>
      <c r="M442" s="114"/>
      <c r="N442" s="99"/>
      <c r="O442" s="99"/>
      <c r="P442" s="99"/>
      <c r="Q442" s="24"/>
      <c r="R442" s="101"/>
      <c r="S442" s="119"/>
    </row>
    <row r="443" spans="1:19" s="36" customFormat="1" ht="15" customHeight="1" x14ac:dyDescent="0.15">
      <c r="A443" s="74"/>
      <c r="B443" s="76"/>
      <c r="C443" s="110"/>
      <c r="D443" s="112"/>
      <c r="E443" s="112"/>
      <c r="F443" s="112"/>
      <c r="G443" s="103" t="s">
        <v>81</v>
      </c>
      <c r="H443" s="54"/>
      <c r="I443" s="134"/>
      <c r="J443" s="99"/>
      <c r="K443" s="99"/>
      <c r="L443" s="99"/>
      <c r="M443" s="114"/>
      <c r="N443" s="99"/>
      <c r="O443" s="99"/>
      <c r="P443" s="99"/>
      <c r="Q443" s="24"/>
      <c r="R443" s="101"/>
      <c r="S443" s="119"/>
    </row>
    <row r="444" spans="1:19" s="36" customFormat="1" ht="15" customHeight="1" x14ac:dyDescent="0.15">
      <c r="A444" s="74"/>
      <c r="B444" s="76"/>
      <c r="C444" s="110"/>
      <c r="D444" s="112"/>
      <c r="E444" s="112"/>
      <c r="F444" s="112"/>
      <c r="G444" s="104"/>
      <c r="H444" s="54"/>
      <c r="I444" s="134"/>
      <c r="J444" s="99"/>
      <c r="K444" s="99"/>
      <c r="L444" s="99"/>
      <c r="M444" s="114"/>
      <c r="N444" s="99"/>
      <c r="O444" s="99"/>
      <c r="P444" s="99"/>
      <c r="Q444" s="24"/>
      <c r="R444" s="101"/>
      <c r="S444" s="119"/>
    </row>
    <row r="445" spans="1:19" s="36" customFormat="1" ht="15" customHeight="1" x14ac:dyDescent="0.15">
      <c r="A445" s="74"/>
      <c r="B445" s="76"/>
      <c r="C445" s="110"/>
      <c r="D445" s="112"/>
      <c r="E445" s="112"/>
      <c r="F445" s="112"/>
      <c r="G445" s="104"/>
      <c r="H445" s="25"/>
      <c r="I445" s="134"/>
      <c r="J445" s="99"/>
      <c r="K445" s="99"/>
      <c r="L445" s="99"/>
      <c r="M445" s="114"/>
      <c r="N445" s="99"/>
      <c r="O445" s="99"/>
      <c r="P445" s="99"/>
      <c r="Q445" s="24"/>
      <c r="R445" s="101"/>
      <c r="S445" s="119"/>
    </row>
    <row r="446" spans="1:19" s="36" customFormat="1" ht="15" customHeight="1" x14ac:dyDescent="0.15">
      <c r="A446" s="75"/>
      <c r="B446" s="77"/>
      <c r="C446" s="111"/>
      <c r="D446" s="113"/>
      <c r="E446" s="113"/>
      <c r="F446" s="113"/>
      <c r="G446" s="105"/>
      <c r="H446" s="26"/>
      <c r="I446" s="135"/>
      <c r="J446" s="100"/>
      <c r="K446" s="100"/>
      <c r="L446" s="100"/>
      <c r="M446" s="115"/>
      <c r="N446" s="100"/>
      <c r="O446" s="100"/>
      <c r="P446" s="100"/>
      <c r="Q446" s="61"/>
      <c r="R446" s="102"/>
      <c r="S446" s="119"/>
    </row>
    <row r="447" spans="1:19" s="36" customFormat="1" ht="15" customHeight="1" x14ac:dyDescent="0.15">
      <c r="A447" s="74">
        <v>73</v>
      </c>
      <c r="B447" s="76" t="s">
        <v>88</v>
      </c>
      <c r="C447" s="110" t="s">
        <v>526</v>
      </c>
      <c r="D447" s="225" t="s">
        <v>625</v>
      </c>
      <c r="E447" s="226"/>
      <c r="F447" s="226"/>
      <c r="G447" s="226"/>
      <c r="H447" s="226"/>
      <c r="I447" s="226"/>
      <c r="J447" s="226"/>
      <c r="K447" s="226"/>
      <c r="L447" s="226"/>
      <c r="M447" s="226"/>
      <c r="N447" s="226"/>
      <c r="O447" s="226"/>
      <c r="P447" s="226"/>
      <c r="Q447" s="226"/>
      <c r="R447" s="227"/>
      <c r="S447" s="118"/>
    </row>
    <row r="448" spans="1:19" s="36" customFormat="1" ht="15" customHeight="1" x14ac:dyDescent="0.15">
      <c r="A448" s="74"/>
      <c r="B448" s="76"/>
      <c r="C448" s="110"/>
      <c r="D448" s="228"/>
      <c r="E448" s="229"/>
      <c r="F448" s="229"/>
      <c r="G448" s="229"/>
      <c r="H448" s="229"/>
      <c r="I448" s="229"/>
      <c r="J448" s="229"/>
      <c r="K448" s="229"/>
      <c r="L448" s="229"/>
      <c r="M448" s="229"/>
      <c r="N448" s="229"/>
      <c r="O448" s="229"/>
      <c r="P448" s="229"/>
      <c r="Q448" s="229"/>
      <c r="R448" s="230"/>
      <c r="S448" s="119"/>
    </row>
    <row r="449" spans="1:19" s="36" customFormat="1" ht="15" customHeight="1" x14ac:dyDescent="0.15">
      <c r="A449" s="74"/>
      <c r="B449" s="76"/>
      <c r="C449" s="110"/>
      <c r="D449" s="228"/>
      <c r="E449" s="229"/>
      <c r="F449" s="229"/>
      <c r="G449" s="229"/>
      <c r="H449" s="229"/>
      <c r="I449" s="229"/>
      <c r="J449" s="229"/>
      <c r="K449" s="229"/>
      <c r="L449" s="229"/>
      <c r="M449" s="229"/>
      <c r="N449" s="229"/>
      <c r="O449" s="229"/>
      <c r="P449" s="229"/>
      <c r="Q449" s="229"/>
      <c r="R449" s="230"/>
      <c r="S449" s="119"/>
    </row>
    <row r="450" spans="1:19" s="36" customFormat="1" ht="15" customHeight="1" x14ac:dyDescent="0.15">
      <c r="A450" s="74"/>
      <c r="B450" s="76"/>
      <c r="C450" s="110"/>
      <c r="D450" s="228"/>
      <c r="E450" s="229"/>
      <c r="F450" s="229"/>
      <c r="G450" s="229"/>
      <c r="H450" s="229"/>
      <c r="I450" s="229"/>
      <c r="J450" s="229"/>
      <c r="K450" s="229"/>
      <c r="L450" s="229"/>
      <c r="M450" s="229"/>
      <c r="N450" s="229"/>
      <c r="O450" s="229"/>
      <c r="P450" s="229"/>
      <c r="Q450" s="229"/>
      <c r="R450" s="230"/>
      <c r="S450" s="119"/>
    </row>
    <row r="451" spans="1:19" s="36" customFormat="1" ht="15" customHeight="1" x14ac:dyDescent="0.15">
      <c r="A451" s="74"/>
      <c r="B451" s="76"/>
      <c r="C451" s="110"/>
      <c r="D451" s="228"/>
      <c r="E451" s="229"/>
      <c r="F451" s="229"/>
      <c r="G451" s="229"/>
      <c r="H451" s="229"/>
      <c r="I451" s="229"/>
      <c r="J451" s="229"/>
      <c r="K451" s="229"/>
      <c r="L451" s="229"/>
      <c r="M451" s="229"/>
      <c r="N451" s="229"/>
      <c r="O451" s="229"/>
      <c r="P451" s="229"/>
      <c r="Q451" s="229"/>
      <c r="R451" s="230"/>
      <c r="S451" s="119"/>
    </row>
    <row r="452" spans="1:19" s="36" customFormat="1" ht="15" customHeight="1" x14ac:dyDescent="0.15">
      <c r="A452" s="75"/>
      <c r="B452" s="77"/>
      <c r="C452" s="111"/>
      <c r="D452" s="231"/>
      <c r="E452" s="232"/>
      <c r="F452" s="232"/>
      <c r="G452" s="232"/>
      <c r="H452" s="232"/>
      <c r="I452" s="232"/>
      <c r="J452" s="232"/>
      <c r="K452" s="232"/>
      <c r="L452" s="232"/>
      <c r="M452" s="232"/>
      <c r="N452" s="232"/>
      <c r="O452" s="232"/>
      <c r="P452" s="232"/>
      <c r="Q452" s="232"/>
      <c r="R452" s="233"/>
      <c r="S452" s="119"/>
    </row>
    <row r="453" spans="1:19" ht="15" customHeight="1" x14ac:dyDescent="0.15">
      <c r="A453" s="78">
        <v>74</v>
      </c>
      <c r="B453" s="107" t="s">
        <v>597</v>
      </c>
      <c r="C453" s="123" t="s">
        <v>598</v>
      </c>
      <c r="D453" s="122">
        <v>20</v>
      </c>
      <c r="E453" s="122">
        <v>1</v>
      </c>
      <c r="F453" s="122" t="s">
        <v>599</v>
      </c>
      <c r="G453" s="22" t="s">
        <v>584</v>
      </c>
      <c r="H453" s="58" t="s">
        <v>89</v>
      </c>
      <c r="I453" s="96" t="str">
        <f>HYPERLINK("#指定研修機関で選択できる特定行為区分!C77","10")</f>
        <v>10</v>
      </c>
      <c r="J453" s="84" t="s">
        <v>98</v>
      </c>
      <c r="K453" s="84" t="s">
        <v>99</v>
      </c>
      <c r="L453" s="84" t="s">
        <v>108</v>
      </c>
      <c r="M453" s="84" t="s">
        <v>100</v>
      </c>
      <c r="N453" s="84"/>
      <c r="O453" s="84" t="s">
        <v>92</v>
      </c>
      <c r="P453" s="84" t="s">
        <v>104</v>
      </c>
      <c r="Q453" s="2" t="s">
        <v>95</v>
      </c>
      <c r="R453" s="84" t="s">
        <v>600</v>
      </c>
      <c r="S453" s="98" t="s">
        <v>601</v>
      </c>
    </row>
    <row r="454" spans="1:19" ht="15" customHeight="1" x14ac:dyDescent="0.15">
      <c r="A454" s="78"/>
      <c r="B454" s="107"/>
      <c r="C454" s="123"/>
      <c r="D454" s="122"/>
      <c r="E454" s="122"/>
      <c r="F454" s="122"/>
      <c r="G454" s="52" t="s">
        <v>588</v>
      </c>
      <c r="H454" s="50" t="s">
        <v>93</v>
      </c>
      <c r="I454" s="97"/>
      <c r="J454" s="84"/>
      <c r="K454" s="84"/>
      <c r="L454" s="84"/>
      <c r="M454" s="84"/>
      <c r="N454" s="84"/>
      <c r="O454" s="84"/>
      <c r="P454" s="84"/>
      <c r="Q454" s="50" t="s">
        <v>111</v>
      </c>
      <c r="R454" s="84"/>
      <c r="S454" s="98"/>
    </row>
    <row r="455" spans="1:19" ht="15" customHeight="1" x14ac:dyDescent="0.15">
      <c r="A455" s="78"/>
      <c r="B455" s="107"/>
      <c r="C455" s="123"/>
      <c r="D455" s="122"/>
      <c r="E455" s="122"/>
      <c r="F455" s="122"/>
      <c r="G455" s="125" t="s">
        <v>589</v>
      </c>
      <c r="H455" s="120" t="s">
        <v>630</v>
      </c>
      <c r="I455" s="97"/>
      <c r="J455" s="84"/>
      <c r="K455" s="84"/>
      <c r="L455" s="84"/>
      <c r="M455" s="84"/>
      <c r="N455" s="84"/>
      <c r="O455" s="84"/>
      <c r="P455" s="84"/>
      <c r="Q455" s="50" t="s">
        <v>140</v>
      </c>
      <c r="R455" s="84"/>
      <c r="S455" s="98"/>
    </row>
    <row r="456" spans="1:19" ht="15" customHeight="1" x14ac:dyDescent="0.15">
      <c r="A456" s="78"/>
      <c r="B456" s="107"/>
      <c r="C456" s="123"/>
      <c r="D456" s="122"/>
      <c r="E456" s="122"/>
      <c r="F456" s="122"/>
      <c r="G456" s="125"/>
      <c r="H456" s="86"/>
      <c r="I456" s="97"/>
      <c r="J456" s="84"/>
      <c r="K456" s="84"/>
      <c r="L456" s="84"/>
      <c r="M456" s="84"/>
      <c r="N456" s="84"/>
      <c r="O456" s="84"/>
      <c r="P456" s="84"/>
      <c r="Q456" s="50"/>
      <c r="R456" s="84"/>
      <c r="S456" s="98"/>
    </row>
    <row r="457" spans="1:19" ht="15" customHeight="1" x14ac:dyDescent="0.15">
      <c r="A457" s="78"/>
      <c r="B457" s="107"/>
      <c r="C457" s="123"/>
      <c r="D457" s="122"/>
      <c r="E457" s="122"/>
      <c r="F457" s="122"/>
      <c r="G457" s="125"/>
      <c r="H457" s="86" t="s">
        <v>628</v>
      </c>
      <c r="I457" s="97"/>
      <c r="J457" s="84"/>
      <c r="K457" s="84"/>
      <c r="L457" s="84"/>
      <c r="M457" s="84"/>
      <c r="N457" s="84"/>
      <c r="O457" s="84"/>
      <c r="P457" s="84"/>
      <c r="Q457" s="50"/>
      <c r="R457" s="84"/>
      <c r="S457" s="98"/>
    </row>
    <row r="458" spans="1:19" ht="15" customHeight="1" x14ac:dyDescent="0.15">
      <c r="A458" s="78"/>
      <c r="B458" s="107"/>
      <c r="C458" s="123"/>
      <c r="D458" s="122"/>
      <c r="E458" s="122"/>
      <c r="F458" s="122"/>
      <c r="G458" s="125"/>
      <c r="H458" s="86"/>
      <c r="I458" s="97"/>
      <c r="J458" s="84"/>
      <c r="K458" s="84"/>
      <c r="L458" s="84"/>
      <c r="M458" s="84"/>
      <c r="N458" s="84"/>
      <c r="O458" s="84"/>
      <c r="P458" s="84"/>
      <c r="Q458" s="50"/>
      <c r="R458" s="84"/>
      <c r="S458" s="98"/>
    </row>
    <row r="459" spans="1:19" ht="15" customHeight="1" x14ac:dyDescent="0.15">
      <c r="A459" s="78"/>
      <c r="B459" s="107"/>
      <c r="C459" s="123"/>
      <c r="D459" s="122"/>
      <c r="E459" s="122"/>
      <c r="F459" s="122"/>
      <c r="G459" s="125"/>
      <c r="H459" s="86" t="s">
        <v>629</v>
      </c>
      <c r="I459" s="97"/>
      <c r="J459" s="84"/>
      <c r="K459" s="84"/>
      <c r="L459" s="84"/>
      <c r="M459" s="84"/>
      <c r="N459" s="84"/>
      <c r="O459" s="84"/>
      <c r="P459" s="84"/>
      <c r="Q459" s="50"/>
      <c r="R459" s="84"/>
      <c r="S459" s="98"/>
    </row>
    <row r="460" spans="1:19" ht="15" customHeight="1" x14ac:dyDescent="0.15">
      <c r="A460" s="78"/>
      <c r="B460" s="107"/>
      <c r="C460" s="123"/>
      <c r="D460" s="122"/>
      <c r="E460" s="122"/>
      <c r="F460" s="122"/>
      <c r="G460" s="125"/>
      <c r="H460" s="121"/>
      <c r="I460" s="97"/>
      <c r="J460" s="84"/>
      <c r="K460" s="84"/>
      <c r="L460" s="84"/>
      <c r="M460" s="84"/>
      <c r="N460" s="84"/>
      <c r="O460" s="84"/>
      <c r="P460" s="84"/>
      <c r="Q460" s="50"/>
      <c r="R460" s="84"/>
      <c r="S460" s="98"/>
    </row>
    <row r="461" spans="1:19" ht="15" customHeight="1" x14ac:dyDescent="0.15">
      <c r="A461" s="78"/>
      <c r="B461" s="107"/>
      <c r="C461" s="123"/>
      <c r="D461" s="122"/>
      <c r="E461" s="122"/>
      <c r="F461" s="122"/>
      <c r="G461" s="125"/>
      <c r="H461" s="83" t="s">
        <v>237</v>
      </c>
      <c r="I461" s="97"/>
      <c r="J461" s="84"/>
      <c r="K461" s="84"/>
      <c r="L461" s="84"/>
      <c r="M461" s="84"/>
      <c r="N461" s="84"/>
      <c r="O461" s="84"/>
      <c r="P461" s="84"/>
      <c r="Q461" s="50"/>
      <c r="R461" s="84"/>
      <c r="S461" s="98"/>
    </row>
    <row r="462" spans="1:19" ht="15" customHeight="1" x14ac:dyDescent="0.15">
      <c r="A462" s="78"/>
      <c r="B462" s="107"/>
      <c r="C462" s="123"/>
      <c r="D462" s="122"/>
      <c r="E462" s="122"/>
      <c r="F462" s="122"/>
      <c r="G462" s="139"/>
      <c r="H462" s="152"/>
      <c r="I462" s="97"/>
      <c r="J462" s="84"/>
      <c r="K462" s="84"/>
      <c r="L462" s="84"/>
      <c r="M462" s="84"/>
      <c r="N462" s="84"/>
      <c r="O462" s="84"/>
      <c r="P462" s="84"/>
      <c r="Q462" s="51"/>
      <c r="R462" s="84"/>
      <c r="S462" s="98"/>
    </row>
    <row r="463" spans="1:19" ht="15" customHeight="1" x14ac:dyDescent="0.15">
      <c r="A463" s="78">
        <v>75</v>
      </c>
      <c r="B463" s="107" t="s">
        <v>221</v>
      </c>
      <c r="C463" s="123" t="s">
        <v>222</v>
      </c>
      <c r="D463" s="122">
        <v>10</v>
      </c>
      <c r="E463" s="122">
        <v>1</v>
      </c>
      <c r="F463" s="122">
        <v>12</v>
      </c>
      <c r="G463" s="22" t="s">
        <v>69</v>
      </c>
      <c r="H463" s="58" t="s">
        <v>103</v>
      </c>
      <c r="I463" s="96" t="str">
        <f>HYPERLINK("#指定研修機関で選択できる特定行為区分!C78","7")</f>
        <v>7</v>
      </c>
      <c r="J463" s="84" t="s">
        <v>107</v>
      </c>
      <c r="K463" s="84" t="s">
        <v>99</v>
      </c>
      <c r="L463" s="84" t="s">
        <v>91</v>
      </c>
      <c r="M463" s="84" t="s">
        <v>223</v>
      </c>
      <c r="N463" s="84"/>
      <c r="O463" s="84" t="s">
        <v>92</v>
      </c>
      <c r="P463" s="84" t="s">
        <v>92</v>
      </c>
      <c r="Q463" s="2"/>
      <c r="R463" s="84"/>
      <c r="S463" s="98" t="s">
        <v>280</v>
      </c>
    </row>
    <row r="464" spans="1:19" ht="15" customHeight="1" x14ac:dyDescent="0.15">
      <c r="A464" s="78"/>
      <c r="B464" s="107"/>
      <c r="C464" s="123"/>
      <c r="D464" s="122"/>
      <c r="E464" s="122"/>
      <c r="F464" s="122"/>
      <c r="G464" s="52" t="s">
        <v>70</v>
      </c>
      <c r="H464" s="50" t="s">
        <v>93</v>
      </c>
      <c r="I464" s="97"/>
      <c r="J464" s="84"/>
      <c r="K464" s="84"/>
      <c r="L464" s="84"/>
      <c r="M464" s="84"/>
      <c r="N464" s="84"/>
      <c r="O464" s="84"/>
      <c r="P464" s="84"/>
      <c r="Q464" s="50"/>
      <c r="R464" s="84"/>
      <c r="S464" s="98"/>
    </row>
    <row r="465" spans="1:19" ht="15" customHeight="1" x14ac:dyDescent="0.15">
      <c r="A465" s="78"/>
      <c r="B465" s="107"/>
      <c r="C465" s="123"/>
      <c r="D465" s="122"/>
      <c r="E465" s="122"/>
      <c r="F465" s="122"/>
      <c r="G465" s="125" t="s">
        <v>81</v>
      </c>
      <c r="H465" s="83" t="s">
        <v>236</v>
      </c>
      <c r="I465" s="97"/>
      <c r="J465" s="84"/>
      <c r="K465" s="84"/>
      <c r="L465" s="84"/>
      <c r="M465" s="84"/>
      <c r="N465" s="84"/>
      <c r="O465" s="84"/>
      <c r="P465" s="84"/>
      <c r="Q465" s="50"/>
      <c r="R465" s="84"/>
      <c r="S465" s="98"/>
    </row>
    <row r="466" spans="1:19" ht="15" customHeight="1" x14ac:dyDescent="0.15">
      <c r="A466" s="78"/>
      <c r="B466" s="107"/>
      <c r="C466" s="123"/>
      <c r="D466" s="122"/>
      <c r="E466" s="122"/>
      <c r="F466" s="122"/>
      <c r="G466" s="125"/>
      <c r="H466" s="83"/>
      <c r="I466" s="97"/>
      <c r="J466" s="84"/>
      <c r="K466" s="84"/>
      <c r="L466" s="84"/>
      <c r="M466" s="84"/>
      <c r="N466" s="84"/>
      <c r="O466" s="84"/>
      <c r="P466" s="84"/>
      <c r="Q466" s="50"/>
      <c r="R466" s="84"/>
      <c r="S466" s="98"/>
    </row>
    <row r="467" spans="1:19" ht="15" customHeight="1" x14ac:dyDescent="0.15">
      <c r="A467" s="78"/>
      <c r="B467" s="107"/>
      <c r="C467" s="123"/>
      <c r="D467" s="122"/>
      <c r="E467" s="122"/>
      <c r="F467" s="122"/>
      <c r="G467" s="125"/>
      <c r="H467" s="50"/>
      <c r="I467" s="97"/>
      <c r="J467" s="84"/>
      <c r="K467" s="84"/>
      <c r="L467" s="84"/>
      <c r="M467" s="84"/>
      <c r="N467" s="84"/>
      <c r="O467" s="84"/>
      <c r="P467" s="84"/>
      <c r="Q467" s="50"/>
      <c r="R467" s="84"/>
      <c r="S467" s="98"/>
    </row>
    <row r="468" spans="1:19" ht="15" customHeight="1" x14ac:dyDescent="0.15">
      <c r="A468" s="78"/>
      <c r="B468" s="107"/>
      <c r="C468" s="123"/>
      <c r="D468" s="122"/>
      <c r="E468" s="122"/>
      <c r="F468" s="122"/>
      <c r="G468" s="139"/>
      <c r="H468" s="51"/>
      <c r="I468" s="97"/>
      <c r="J468" s="84"/>
      <c r="K468" s="84"/>
      <c r="L468" s="84"/>
      <c r="M468" s="84"/>
      <c r="N468" s="84"/>
      <c r="O468" s="84"/>
      <c r="P468" s="84"/>
      <c r="Q468" s="51"/>
      <c r="R468" s="84"/>
      <c r="S468" s="98"/>
    </row>
    <row r="469" spans="1:19" ht="15" customHeight="1" x14ac:dyDescent="0.15">
      <c r="A469" s="78">
        <v>76</v>
      </c>
      <c r="B469" s="107" t="s">
        <v>102</v>
      </c>
      <c r="C469" s="123" t="s">
        <v>498</v>
      </c>
      <c r="D469" s="122">
        <v>2</v>
      </c>
      <c r="E469" s="122">
        <v>1</v>
      </c>
      <c r="F469" s="122" t="s">
        <v>568</v>
      </c>
      <c r="G469" s="22" t="s">
        <v>69</v>
      </c>
      <c r="H469" s="58" t="s">
        <v>94</v>
      </c>
      <c r="I469" s="96" t="str">
        <f>HYPERLINK("#指定研修機関で選択できる特定行為区分!C79","2")</f>
        <v>2</v>
      </c>
      <c r="J469" s="84" t="s">
        <v>107</v>
      </c>
      <c r="K469" s="84" t="s">
        <v>99</v>
      </c>
      <c r="L469" s="84" t="s">
        <v>91</v>
      </c>
      <c r="M469" s="84" t="s">
        <v>100</v>
      </c>
      <c r="N469" s="84"/>
      <c r="O469" s="84" t="s">
        <v>150</v>
      </c>
      <c r="P469" s="84" t="s">
        <v>150</v>
      </c>
      <c r="Q469" s="2"/>
      <c r="R469" s="84"/>
      <c r="S469" s="167" t="s">
        <v>569</v>
      </c>
    </row>
    <row r="470" spans="1:19" ht="15" customHeight="1" x14ac:dyDescent="0.15">
      <c r="A470" s="78"/>
      <c r="B470" s="107"/>
      <c r="C470" s="123"/>
      <c r="D470" s="122"/>
      <c r="E470" s="122"/>
      <c r="F470" s="122"/>
      <c r="G470" s="52" t="s">
        <v>70</v>
      </c>
      <c r="H470" s="50" t="s">
        <v>93</v>
      </c>
      <c r="I470" s="97"/>
      <c r="J470" s="84"/>
      <c r="K470" s="84"/>
      <c r="L470" s="84"/>
      <c r="M470" s="84"/>
      <c r="N470" s="84"/>
      <c r="O470" s="84"/>
      <c r="P470" s="84"/>
      <c r="Q470" s="50"/>
      <c r="R470" s="84"/>
      <c r="S470" s="98"/>
    </row>
    <row r="471" spans="1:19" ht="15" customHeight="1" x14ac:dyDescent="0.15">
      <c r="A471" s="78"/>
      <c r="B471" s="107"/>
      <c r="C471" s="123"/>
      <c r="D471" s="122"/>
      <c r="E471" s="122"/>
      <c r="F471" s="122"/>
      <c r="G471" s="125" t="s">
        <v>81</v>
      </c>
      <c r="H471" s="50"/>
      <c r="I471" s="97"/>
      <c r="J471" s="84"/>
      <c r="K471" s="84"/>
      <c r="L471" s="84"/>
      <c r="M471" s="84"/>
      <c r="N471" s="84"/>
      <c r="O471" s="84"/>
      <c r="P471" s="84"/>
      <c r="Q471" s="50"/>
      <c r="R471" s="84"/>
      <c r="S471" s="98"/>
    </row>
    <row r="472" spans="1:19" ht="15" customHeight="1" x14ac:dyDescent="0.15">
      <c r="A472" s="78"/>
      <c r="B472" s="107"/>
      <c r="C472" s="123"/>
      <c r="D472" s="122"/>
      <c r="E472" s="122"/>
      <c r="F472" s="122"/>
      <c r="G472" s="125"/>
      <c r="H472" s="50"/>
      <c r="I472" s="97"/>
      <c r="J472" s="84"/>
      <c r="K472" s="84"/>
      <c r="L472" s="84"/>
      <c r="M472" s="84"/>
      <c r="N472" s="84"/>
      <c r="O472" s="84"/>
      <c r="P472" s="84"/>
      <c r="Q472" s="50"/>
      <c r="R472" s="84"/>
      <c r="S472" s="98"/>
    </row>
    <row r="473" spans="1:19" ht="15" customHeight="1" x14ac:dyDescent="0.15">
      <c r="A473" s="78"/>
      <c r="B473" s="107"/>
      <c r="C473" s="123"/>
      <c r="D473" s="122"/>
      <c r="E473" s="122"/>
      <c r="F473" s="122"/>
      <c r="G473" s="125"/>
      <c r="H473" s="50"/>
      <c r="I473" s="97"/>
      <c r="J473" s="84"/>
      <c r="K473" s="84"/>
      <c r="L473" s="84"/>
      <c r="M473" s="84"/>
      <c r="N473" s="84"/>
      <c r="O473" s="84"/>
      <c r="P473" s="84"/>
      <c r="Q473" s="50"/>
      <c r="R473" s="84"/>
      <c r="S473" s="98"/>
    </row>
    <row r="474" spans="1:19" ht="15" customHeight="1" x14ac:dyDescent="0.15">
      <c r="A474" s="78"/>
      <c r="B474" s="107"/>
      <c r="C474" s="123"/>
      <c r="D474" s="122"/>
      <c r="E474" s="122"/>
      <c r="F474" s="122"/>
      <c r="G474" s="139"/>
      <c r="H474" s="51"/>
      <c r="I474" s="97"/>
      <c r="J474" s="84"/>
      <c r="K474" s="84"/>
      <c r="L474" s="84"/>
      <c r="M474" s="84"/>
      <c r="N474" s="84"/>
      <c r="O474" s="84"/>
      <c r="P474" s="84"/>
      <c r="Q474" s="51"/>
      <c r="R474" s="84"/>
      <c r="S474" s="98"/>
    </row>
    <row r="475" spans="1:19" ht="15" customHeight="1" x14ac:dyDescent="0.15">
      <c r="A475" s="78">
        <v>77</v>
      </c>
      <c r="B475" s="107" t="s">
        <v>102</v>
      </c>
      <c r="C475" s="123" t="s">
        <v>258</v>
      </c>
      <c r="D475" s="122">
        <v>30</v>
      </c>
      <c r="E475" s="122">
        <v>1</v>
      </c>
      <c r="F475" s="122">
        <v>12</v>
      </c>
      <c r="G475" s="22" t="s">
        <v>69</v>
      </c>
      <c r="H475" s="58" t="s">
        <v>89</v>
      </c>
      <c r="I475" s="96" t="str">
        <f>HYPERLINK("#指定研修機関で選択できる特定行為区分!C80","13")</f>
        <v>13</v>
      </c>
      <c r="J475" s="84" t="s">
        <v>117</v>
      </c>
      <c r="K475" s="84" t="s">
        <v>118</v>
      </c>
      <c r="L475" s="84" t="s">
        <v>119</v>
      </c>
      <c r="M475" s="84" t="s">
        <v>120</v>
      </c>
      <c r="N475" s="84"/>
      <c r="O475" s="84" t="s">
        <v>427</v>
      </c>
      <c r="P475" s="84" t="s">
        <v>121</v>
      </c>
      <c r="Q475" s="2" t="s">
        <v>122</v>
      </c>
      <c r="R475" s="84"/>
      <c r="S475" s="98" t="s">
        <v>123</v>
      </c>
    </row>
    <row r="476" spans="1:19" ht="15" customHeight="1" x14ac:dyDescent="0.15">
      <c r="A476" s="78"/>
      <c r="B476" s="107"/>
      <c r="C476" s="123"/>
      <c r="D476" s="122"/>
      <c r="E476" s="122"/>
      <c r="F476" s="122"/>
      <c r="G476" s="52" t="s">
        <v>70</v>
      </c>
      <c r="H476" s="50" t="s">
        <v>93</v>
      </c>
      <c r="I476" s="97"/>
      <c r="J476" s="84"/>
      <c r="K476" s="84"/>
      <c r="L476" s="84"/>
      <c r="M476" s="84"/>
      <c r="N476" s="84"/>
      <c r="O476" s="84"/>
      <c r="P476" s="84"/>
      <c r="Q476" s="50" t="s">
        <v>124</v>
      </c>
      <c r="R476" s="84"/>
      <c r="S476" s="98"/>
    </row>
    <row r="477" spans="1:19" ht="15" customHeight="1" x14ac:dyDescent="0.15">
      <c r="A477" s="78"/>
      <c r="B477" s="107"/>
      <c r="C477" s="123"/>
      <c r="D477" s="122"/>
      <c r="E477" s="122"/>
      <c r="F477" s="122"/>
      <c r="G477" s="125" t="s">
        <v>81</v>
      </c>
      <c r="H477" s="50" t="s">
        <v>125</v>
      </c>
      <c r="I477" s="97"/>
      <c r="J477" s="84"/>
      <c r="K477" s="84"/>
      <c r="L477" s="84"/>
      <c r="M477" s="84"/>
      <c r="N477" s="84"/>
      <c r="O477" s="84"/>
      <c r="P477" s="84"/>
      <c r="Q477" s="50"/>
      <c r="R477" s="84"/>
      <c r="S477" s="98"/>
    </row>
    <row r="478" spans="1:19" ht="15" customHeight="1" x14ac:dyDescent="0.15">
      <c r="A478" s="78"/>
      <c r="B478" s="107"/>
      <c r="C478" s="123"/>
      <c r="D478" s="122"/>
      <c r="E478" s="122"/>
      <c r="F478" s="122"/>
      <c r="G478" s="125"/>
      <c r="H478" s="50" t="s">
        <v>126</v>
      </c>
      <c r="I478" s="97"/>
      <c r="J478" s="84"/>
      <c r="K478" s="84"/>
      <c r="L478" s="84"/>
      <c r="M478" s="84"/>
      <c r="N478" s="84"/>
      <c r="O478" s="84"/>
      <c r="P478" s="84"/>
      <c r="Q478" s="50"/>
      <c r="R478" s="84"/>
      <c r="S478" s="98"/>
    </row>
    <row r="479" spans="1:19" ht="15" customHeight="1" x14ac:dyDescent="0.15">
      <c r="A479" s="78"/>
      <c r="B479" s="107"/>
      <c r="C479" s="123"/>
      <c r="D479" s="122"/>
      <c r="E479" s="122"/>
      <c r="F479" s="122"/>
      <c r="G479" s="125"/>
      <c r="H479" s="50"/>
      <c r="I479" s="97"/>
      <c r="J479" s="84"/>
      <c r="K479" s="84"/>
      <c r="L479" s="84"/>
      <c r="M479" s="84"/>
      <c r="N479" s="84"/>
      <c r="O479" s="84"/>
      <c r="P479" s="84"/>
      <c r="Q479" s="50"/>
      <c r="R479" s="84"/>
      <c r="S479" s="98"/>
    </row>
    <row r="480" spans="1:19" ht="15" customHeight="1" x14ac:dyDescent="0.15">
      <c r="A480" s="78"/>
      <c r="B480" s="107"/>
      <c r="C480" s="123"/>
      <c r="D480" s="122"/>
      <c r="E480" s="122"/>
      <c r="F480" s="122"/>
      <c r="G480" s="139"/>
      <c r="H480" s="51"/>
      <c r="I480" s="97"/>
      <c r="J480" s="84"/>
      <c r="K480" s="84"/>
      <c r="L480" s="84"/>
      <c r="M480" s="84"/>
      <c r="N480" s="84"/>
      <c r="O480" s="84"/>
      <c r="P480" s="84"/>
      <c r="Q480" s="51"/>
      <c r="R480" s="84"/>
      <c r="S480" s="98"/>
    </row>
    <row r="481" spans="1:19" ht="15" customHeight="1" x14ac:dyDescent="0.15">
      <c r="A481" s="78">
        <v>78</v>
      </c>
      <c r="B481" s="107" t="s">
        <v>18</v>
      </c>
      <c r="C481" s="123" t="s">
        <v>416</v>
      </c>
      <c r="D481" s="122">
        <v>5</v>
      </c>
      <c r="E481" s="122">
        <v>1</v>
      </c>
      <c r="F481" s="122">
        <v>12</v>
      </c>
      <c r="G481" s="22" t="s">
        <v>69</v>
      </c>
      <c r="H481" s="58" t="s">
        <v>89</v>
      </c>
      <c r="I481" s="96" t="str">
        <f>HYPERLINK("#指定研修機関で選択できる特定行為区分!C81","6")</f>
        <v>6</v>
      </c>
      <c r="J481" s="84" t="s">
        <v>107</v>
      </c>
      <c r="K481" s="84" t="s">
        <v>99</v>
      </c>
      <c r="L481" s="84" t="s">
        <v>91</v>
      </c>
      <c r="M481" s="84" t="s">
        <v>100</v>
      </c>
      <c r="N481" s="84"/>
      <c r="O481" s="84" t="s">
        <v>92</v>
      </c>
      <c r="P481" s="84" t="s">
        <v>92</v>
      </c>
      <c r="Q481" s="2"/>
      <c r="R481" s="84"/>
      <c r="S481" s="98" t="s">
        <v>313</v>
      </c>
    </row>
    <row r="482" spans="1:19" ht="15" customHeight="1" x14ac:dyDescent="0.15">
      <c r="A482" s="78"/>
      <c r="B482" s="107"/>
      <c r="C482" s="123"/>
      <c r="D482" s="122"/>
      <c r="E482" s="122"/>
      <c r="F482" s="122"/>
      <c r="G482" s="52" t="s">
        <v>70</v>
      </c>
      <c r="H482" s="50" t="s">
        <v>93</v>
      </c>
      <c r="I482" s="97"/>
      <c r="J482" s="84"/>
      <c r="K482" s="84"/>
      <c r="L482" s="84"/>
      <c r="M482" s="84"/>
      <c r="N482" s="84"/>
      <c r="O482" s="84"/>
      <c r="P482" s="84"/>
      <c r="Q482" s="50"/>
      <c r="R482" s="84"/>
      <c r="S482" s="98"/>
    </row>
    <row r="483" spans="1:19" ht="15" customHeight="1" x14ac:dyDescent="0.15">
      <c r="A483" s="78"/>
      <c r="B483" s="107"/>
      <c r="C483" s="123"/>
      <c r="D483" s="122"/>
      <c r="E483" s="122"/>
      <c r="F483" s="122"/>
      <c r="G483" s="125" t="s">
        <v>81</v>
      </c>
      <c r="H483" s="83" t="s">
        <v>208</v>
      </c>
      <c r="I483" s="97"/>
      <c r="J483" s="84"/>
      <c r="K483" s="84"/>
      <c r="L483" s="84"/>
      <c r="M483" s="84"/>
      <c r="N483" s="84"/>
      <c r="O483" s="84"/>
      <c r="P483" s="84"/>
      <c r="Q483" s="50"/>
      <c r="R483" s="84"/>
      <c r="S483" s="98"/>
    </row>
    <row r="484" spans="1:19" ht="15" customHeight="1" x14ac:dyDescent="0.15">
      <c r="A484" s="78"/>
      <c r="B484" s="107"/>
      <c r="C484" s="123"/>
      <c r="D484" s="122"/>
      <c r="E484" s="122"/>
      <c r="F484" s="122"/>
      <c r="G484" s="125"/>
      <c r="H484" s="83"/>
      <c r="I484" s="97"/>
      <c r="J484" s="84"/>
      <c r="K484" s="84"/>
      <c r="L484" s="84"/>
      <c r="M484" s="84"/>
      <c r="N484" s="84"/>
      <c r="O484" s="84"/>
      <c r="P484" s="84"/>
      <c r="Q484" s="50"/>
      <c r="R484" s="84"/>
      <c r="S484" s="98"/>
    </row>
    <row r="485" spans="1:19" ht="15" customHeight="1" x14ac:dyDescent="0.15">
      <c r="A485" s="78"/>
      <c r="B485" s="107"/>
      <c r="C485" s="123"/>
      <c r="D485" s="122"/>
      <c r="E485" s="122"/>
      <c r="F485" s="122"/>
      <c r="G485" s="125"/>
      <c r="H485" s="50"/>
      <c r="I485" s="97"/>
      <c r="J485" s="84"/>
      <c r="K485" s="84"/>
      <c r="L485" s="84"/>
      <c r="M485" s="84"/>
      <c r="N485" s="84"/>
      <c r="O485" s="84"/>
      <c r="P485" s="84"/>
      <c r="Q485" s="50"/>
      <c r="R485" s="84"/>
      <c r="S485" s="98"/>
    </row>
    <row r="486" spans="1:19" ht="15" customHeight="1" x14ac:dyDescent="0.15">
      <c r="A486" s="78"/>
      <c r="B486" s="107"/>
      <c r="C486" s="123"/>
      <c r="D486" s="122"/>
      <c r="E486" s="122"/>
      <c r="F486" s="122"/>
      <c r="G486" s="139"/>
      <c r="H486" s="51"/>
      <c r="I486" s="97"/>
      <c r="J486" s="84"/>
      <c r="K486" s="84"/>
      <c r="L486" s="84"/>
      <c r="M486" s="84"/>
      <c r="N486" s="84"/>
      <c r="O486" s="84"/>
      <c r="P486" s="84"/>
      <c r="Q486" s="51"/>
      <c r="R486" s="84"/>
      <c r="S486" s="98"/>
    </row>
    <row r="487" spans="1:19" ht="15" customHeight="1" x14ac:dyDescent="0.15">
      <c r="A487" s="78">
        <v>79</v>
      </c>
      <c r="B487" s="107" t="s">
        <v>609</v>
      </c>
      <c r="C487" s="123" t="s">
        <v>610</v>
      </c>
      <c r="D487" s="122">
        <v>18</v>
      </c>
      <c r="E487" s="122">
        <v>1</v>
      </c>
      <c r="F487" s="122">
        <v>12</v>
      </c>
      <c r="G487" s="22" t="s">
        <v>584</v>
      </c>
      <c r="H487" s="58" t="s">
        <v>89</v>
      </c>
      <c r="I487" s="96" t="str">
        <f>HYPERLINK("#指定研修機関で選択できる特定行為区分!C82","8")</f>
        <v>8</v>
      </c>
      <c r="J487" s="84" t="s">
        <v>98</v>
      </c>
      <c r="K487" s="84" t="s">
        <v>99</v>
      </c>
      <c r="L487" s="84" t="s">
        <v>108</v>
      </c>
      <c r="M487" s="84" t="s">
        <v>156</v>
      </c>
      <c r="N487" s="84"/>
      <c r="O487" s="84" t="s">
        <v>92</v>
      </c>
      <c r="P487" s="84" t="s">
        <v>92</v>
      </c>
      <c r="Q487" s="2" t="s">
        <v>95</v>
      </c>
      <c r="R487" s="84"/>
      <c r="S487" s="98" t="s">
        <v>611</v>
      </c>
    </row>
    <row r="488" spans="1:19" ht="15" customHeight="1" x14ac:dyDescent="0.15">
      <c r="A488" s="78"/>
      <c r="B488" s="107"/>
      <c r="C488" s="123"/>
      <c r="D488" s="122"/>
      <c r="E488" s="122"/>
      <c r="F488" s="122"/>
      <c r="G488" s="52" t="s">
        <v>588</v>
      </c>
      <c r="H488" s="50" t="s">
        <v>93</v>
      </c>
      <c r="I488" s="97"/>
      <c r="J488" s="84"/>
      <c r="K488" s="84"/>
      <c r="L488" s="84"/>
      <c r="M488" s="84"/>
      <c r="N488" s="84"/>
      <c r="O488" s="84"/>
      <c r="P488" s="84"/>
      <c r="Q488" s="50" t="s">
        <v>111</v>
      </c>
      <c r="R488" s="84"/>
      <c r="S488" s="98"/>
    </row>
    <row r="489" spans="1:19" ht="15" customHeight="1" x14ac:dyDescent="0.15">
      <c r="A489" s="78"/>
      <c r="B489" s="107"/>
      <c r="C489" s="123"/>
      <c r="D489" s="122"/>
      <c r="E489" s="122"/>
      <c r="F489" s="122"/>
      <c r="G489" s="125" t="s">
        <v>589</v>
      </c>
      <c r="H489" s="50"/>
      <c r="I489" s="97"/>
      <c r="J489" s="84"/>
      <c r="K489" s="84"/>
      <c r="L489" s="84"/>
      <c r="M489" s="84"/>
      <c r="N489" s="84"/>
      <c r="O489" s="84"/>
      <c r="P489" s="84"/>
      <c r="Q489" s="50"/>
      <c r="R489" s="84"/>
      <c r="S489" s="98"/>
    </row>
    <row r="490" spans="1:19" ht="15" customHeight="1" x14ac:dyDescent="0.15">
      <c r="A490" s="78"/>
      <c r="B490" s="107"/>
      <c r="C490" s="123"/>
      <c r="D490" s="122"/>
      <c r="E490" s="122"/>
      <c r="F490" s="122"/>
      <c r="G490" s="125"/>
      <c r="H490" s="50"/>
      <c r="I490" s="97"/>
      <c r="J490" s="84"/>
      <c r="K490" s="84"/>
      <c r="L490" s="84"/>
      <c r="M490" s="84"/>
      <c r="N490" s="84"/>
      <c r="O490" s="84"/>
      <c r="P490" s="84"/>
      <c r="Q490" s="50"/>
      <c r="R490" s="84"/>
      <c r="S490" s="98"/>
    </row>
    <row r="491" spans="1:19" ht="15" customHeight="1" x14ac:dyDescent="0.15">
      <c r="A491" s="78"/>
      <c r="B491" s="107"/>
      <c r="C491" s="123"/>
      <c r="D491" s="122"/>
      <c r="E491" s="122"/>
      <c r="F491" s="122"/>
      <c r="G491" s="125"/>
      <c r="H491" s="50"/>
      <c r="I491" s="97"/>
      <c r="J491" s="84"/>
      <c r="K491" s="84"/>
      <c r="L491" s="84"/>
      <c r="M491" s="84"/>
      <c r="N491" s="84"/>
      <c r="O491" s="84"/>
      <c r="P491" s="84"/>
      <c r="Q491" s="50"/>
      <c r="R491" s="84"/>
      <c r="S491" s="98"/>
    </row>
    <row r="492" spans="1:19" ht="15" customHeight="1" x14ac:dyDescent="0.15">
      <c r="A492" s="78"/>
      <c r="B492" s="107"/>
      <c r="C492" s="123"/>
      <c r="D492" s="122"/>
      <c r="E492" s="122"/>
      <c r="F492" s="122"/>
      <c r="G492" s="139"/>
      <c r="H492" s="51"/>
      <c r="I492" s="97"/>
      <c r="J492" s="84"/>
      <c r="K492" s="84"/>
      <c r="L492" s="84"/>
      <c r="M492" s="84"/>
      <c r="N492" s="84"/>
      <c r="O492" s="84"/>
      <c r="P492" s="84"/>
      <c r="Q492" s="51"/>
      <c r="R492" s="84"/>
      <c r="S492" s="98"/>
    </row>
    <row r="493" spans="1:19" ht="15" customHeight="1" x14ac:dyDescent="0.15">
      <c r="A493" s="78">
        <v>80</v>
      </c>
      <c r="B493" s="82" t="s">
        <v>18</v>
      </c>
      <c r="C493" s="123" t="s">
        <v>259</v>
      </c>
      <c r="D493" s="122">
        <v>5</v>
      </c>
      <c r="E493" s="122">
        <v>1</v>
      </c>
      <c r="F493" s="122">
        <v>11</v>
      </c>
      <c r="G493" s="22" t="s">
        <v>69</v>
      </c>
      <c r="H493" s="2" t="s">
        <v>89</v>
      </c>
      <c r="I493" s="96" t="str">
        <f>HYPERLINK("#指定研修機関で選択できる特定行為区分!C83","4")</f>
        <v>4</v>
      </c>
      <c r="J493" s="84" t="s">
        <v>107</v>
      </c>
      <c r="K493" s="84" t="s">
        <v>99</v>
      </c>
      <c r="L493" s="84" t="s">
        <v>108</v>
      </c>
      <c r="M493" s="84" t="s">
        <v>100</v>
      </c>
      <c r="N493" s="84"/>
      <c r="O493" s="84" t="s">
        <v>92</v>
      </c>
      <c r="P493" s="84" t="s">
        <v>104</v>
      </c>
      <c r="Q493" s="2" t="s">
        <v>95</v>
      </c>
      <c r="R493" s="84"/>
      <c r="S493" s="167" t="s">
        <v>574</v>
      </c>
    </row>
    <row r="494" spans="1:19" ht="15" customHeight="1" x14ac:dyDescent="0.15">
      <c r="A494" s="78"/>
      <c r="B494" s="82"/>
      <c r="C494" s="123"/>
      <c r="D494" s="122"/>
      <c r="E494" s="122"/>
      <c r="F494" s="122"/>
      <c r="G494" s="52" t="s">
        <v>70</v>
      </c>
      <c r="H494" s="50" t="s">
        <v>93</v>
      </c>
      <c r="I494" s="97"/>
      <c r="J494" s="84"/>
      <c r="K494" s="84"/>
      <c r="L494" s="84"/>
      <c r="M494" s="84"/>
      <c r="N494" s="84"/>
      <c r="O494" s="84"/>
      <c r="P494" s="84"/>
      <c r="Q494" s="50"/>
      <c r="R494" s="84"/>
      <c r="S494" s="98"/>
    </row>
    <row r="495" spans="1:19" ht="15" customHeight="1" x14ac:dyDescent="0.15">
      <c r="A495" s="78"/>
      <c r="B495" s="82"/>
      <c r="C495" s="123"/>
      <c r="D495" s="122"/>
      <c r="E495" s="122"/>
      <c r="F495" s="122"/>
      <c r="G495" s="125" t="s">
        <v>81</v>
      </c>
      <c r="H495" s="50"/>
      <c r="I495" s="97"/>
      <c r="J495" s="84"/>
      <c r="K495" s="84"/>
      <c r="L495" s="84"/>
      <c r="M495" s="84"/>
      <c r="N495" s="84"/>
      <c r="O495" s="84"/>
      <c r="P495" s="84"/>
      <c r="Q495" s="50"/>
      <c r="R495" s="84"/>
      <c r="S495" s="98"/>
    </row>
    <row r="496" spans="1:19" ht="15" customHeight="1" x14ac:dyDescent="0.15">
      <c r="A496" s="78"/>
      <c r="B496" s="82"/>
      <c r="C496" s="123"/>
      <c r="D496" s="122"/>
      <c r="E496" s="122"/>
      <c r="F496" s="122"/>
      <c r="G496" s="125"/>
      <c r="H496" s="50"/>
      <c r="I496" s="97"/>
      <c r="J496" s="84"/>
      <c r="K496" s="84"/>
      <c r="L496" s="84"/>
      <c r="M496" s="84"/>
      <c r="N496" s="84"/>
      <c r="O496" s="84"/>
      <c r="P496" s="84"/>
      <c r="Q496" s="50"/>
      <c r="R496" s="84"/>
      <c r="S496" s="98"/>
    </row>
    <row r="497" spans="1:19" ht="15" customHeight="1" x14ac:dyDescent="0.15">
      <c r="A497" s="78"/>
      <c r="B497" s="82"/>
      <c r="C497" s="123"/>
      <c r="D497" s="122"/>
      <c r="E497" s="122"/>
      <c r="F497" s="122"/>
      <c r="G497" s="125"/>
      <c r="H497" s="50"/>
      <c r="I497" s="97"/>
      <c r="J497" s="84"/>
      <c r="K497" s="84"/>
      <c r="L497" s="84"/>
      <c r="M497" s="84"/>
      <c r="N497" s="84"/>
      <c r="O497" s="84"/>
      <c r="P497" s="84"/>
      <c r="Q497" s="50"/>
      <c r="R497" s="84"/>
      <c r="S497" s="98"/>
    </row>
    <row r="498" spans="1:19" ht="15" customHeight="1" x14ac:dyDescent="0.15">
      <c r="A498" s="78"/>
      <c r="B498" s="82"/>
      <c r="C498" s="123"/>
      <c r="D498" s="122"/>
      <c r="E498" s="122"/>
      <c r="F498" s="122"/>
      <c r="G498" s="139"/>
      <c r="H498" s="51"/>
      <c r="I498" s="97"/>
      <c r="J498" s="84"/>
      <c r="K498" s="84"/>
      <c r="L498" s="84"/>
      <c r="M498" s="84"/>
      <c r="N498" s="84"/>
      <c r="O498" s="84"/>
      <c r="P498" s="84"/>
      <c r="Q498" s="51"/>
      <c r="R498" s="84"/>
      <c r="S498" s="98"/>
    </row>
    <row r="499" spans="1:19" ht="15" customHeight="1" x14ac:dyDescent="0.15">
      <c r="A499" s="78">
        <v>81</v>
      </c>
      <c r="B499" s="82" t="s">
        <v>18</v>
      </c>
      <c r="C499" s="123" t="s">
        <v>529</v>
      </c>
      <c r="D499" s="122">
        <v>6</v>
      </c>
      <c r="E499" s="122">
        <v>1</v>
      </c>
      <c r="F499" s="122">
        <v>12</v>
      </c>
      <c r="G499" s="22" t="s">
        <v>69</v>
      </c>
      <c r="H499" s="2" t="s">
        <v>94</v>
      </c>
      <c r="I499" s="96" t="str">
        <f>HYPERLINK("#指定研修機関で選択できる特定行為区分!C84","2")</f>
        <v>2</v>
      </c>
      <c r="J499" s="84" t="s">
        <v>454</v>
      </c>
      <c r="K499" s="84" t="s">
        <v>99</v>
      </c>
      <c r="L499" s="84" t="s">
        <v>99</v>
      </c>
      <c r="M499" s="84" t="s">
        <v>100</v>
      </c>
      <c r="N499" s="84"/>
      <c r="O499" s="84" t="s">
        <v>150</v>
      </c>
      <c r="P499" s="84" t="s">
        <v>150</v>
      </c>
      <c r="Q499" s="2" t="s">
        <v>140</v>
      </c>
      <c r="R499" s="84" t="s">
        <v>572</v>
      </c>
      <c r="S499" s="167" t="s">
        <v>573</v>
      </c>
    </row>
    <row r="500" spans="1:19" ht="15" customHeight="1" x14ac:dyDescent="0.15">
      <c r="A500" s="78"/>
      <c r="B500" s="82"/>
      <c r="C500" s="123"/>
      <c r="D500" s="122"/>
      <c r="E500" s="122"/>
      <c r="F500" s="122"/>
      <c r="G500" s="52" t="s">
        <v>70</v>
      </c>
      <c r="H500" s="50" t="s">
        <v>110</v>
      </c>
      <c r="I500" s="97"/>
      <c r="J500" s="84"/>
      <c r="K500" s="84"/>
      <c r="L500" s="84"/>
      <c r="M500" s="84"/>
      <c r="N500" s="84"/>
      <c r="O500" s="84"/>
      <c r="P500" s="84"/>
      <c r="Q500" s="50"/>
      <c r="R500" s="84"/>
      <c r="S500" s="98"/>
    </row>
    <row r="501" spans="1:19" ht="15" customHeight="1" x14ac:dyDescent="0.15">
      <c r="A501" s="78"/>
      <c r="B501" s="82"/>
      <c r="C501" s="123"/>
      <c r="D501" s="122"/>
      <c r="E501" s="122"/>
      <c r="F501" s="122"/>
      <c r="G501" s="125" t="s">
        <v>81</v>
      </c>
      <c r="H501" s="50" t="s">
        <v>570</v>
      </c>
      <c r="I501" s="97"/>
      <c r="J501" s="84"/>
      <c r="K501" s="84"/>
      <c r="L501" s="84"/>
      <c r="M501" s="84"/>
      <c r="N501" s="84"/>
      <c r="O501" s="84"/>
      <c r="P501" s="84"/>
      <c r="Q501" s="50"/>
      <c r="R501" s="84"/>
      <c r="S501" s="98"/>
    </row>
    <row r="502" spans="1:19" ht="15" customHeight="1" x14ac:dyDescent="0.15">
      <c r="A502" s="78"/>
      <c r="B502" s="82"/>
      <c r="C502" s="123"/>
      <c r="D502" s="122"/>
      <c r="E502" s="122"/>
      <c r="F502" s="122"/>
      <c r="G502" s="125"/>
      <c r="H502" s="50" t="s">
        <v>571</v>
      </c>
      <c r="I502" s="97"/>
      <c r="J502" s="84"/>
      <c r="K502" s="84"/>
      <c r="L502" s="84"/>
      <c r="M502" s="84"/>
      <c r="N502" s="84"/>
      <c r="O502" s="84"/>
      <c r="P502" s="84"/>
      <c r="Q502" s="50"/>
      <c r="R502" s="84"/>
      <c r="S502" s="98"/>
    </row>
    <row r="503" spans="1:19" ht="15" customHeight="1" x14ac:dyDescent="0.15">
      <c r="A503" s="78"/>
      <c r="B503" s="82"/>
      <c r="C503" s="123"/>
      <c r="D503" s="122"/>
      <c r="E503" s="122"/>
      <c r="F503" s="122"/>
      <c r="G503" s="125"/>
      <c r="H503" s="50"/>
      <c r="I503" s="97"/>
      <c r="J503" s="84"/>
      <c r="K503" s="84"/>
      <c r="L503" s="84"/>
      <c r="M503" s="84"/>
      <c r="N503" s="84"/>
      <c r="O503" s="84"/>
      <c r="P503" s="84"/>
      <c r="Q503" s="50"/>
      <c r="R503" s="84"/>
      <c r="S503" s="98"/>
    </row>
    <row r="504" spans="1:19" ht="15" customHeight="1" x14ac:dyDescent="0.15">
      <c r="A504" s="78"/>
      <c r="B504" s="82"/>
      <c r="C504" s="123"/>
      <c r="D504" s="122"/>
      <c r="E504" s="122"/>
      <c r="F504" s="122"/>
      <c r="G504" s="139"/>
      <c r="H504" s="51"/>
      <c r="I504" s="97"/>
      <c r="J504" s="84"/>
      <c r="K504" s="84"/>
      <c r="L504" s="84"/>
      <c r="M504" s="84"/>
      <c r="N504" s="84"/>
      <c r="O504" s="84"/>
      <c r="P504" s="84"/>
      <c r="Q504" s="51"/>
      <c r="R504" s="84"/>
      <c r="S504" s="98"/>
    </row>
    <row r="505" spans="1:19" ht="15" customHeight="1" x14ac:dyDescent="0.15">
      <c r="A505" s="78">
        <v>82</v>
      </c>
      <c r="B505" s="90" t="s">
        <v>214</v>
      </c>
      <c r="C505" s="116" t="s">
        <v>328</v>
      </c>
      <c r="D505" s="117">
        <v>3</v>
      </c>
      <c r="E505" s="117">
        <v>1</v>
      </c>
      <c r="F505" s="117">
        <v>6</v>
      </c>
      <c r="G505" s="3" t="s">
        <v>69</v>
      </c>
      <c r="H505" s="58" t="s">
        <v>195</v>
      </c>
      <c r="I505" s="146" t="str">
        <f>HYPERLINK("#指定研修機関で選択できる特定行為区分!C85","2")</f>
        <v>2</v>
      </c>
      <c r="J505" s="86" t="s">
        <v>195</v>
      </c>
      <c r="K505" s="86" t="s">
        <v>195</v>
      </c>
      <c r="L505" s="86" t="s">
        <v>195</v>
      </c>
      <c r="M505" s="86" t="s">
        <v>195</v>
      </c>
      <c r="N505" s="86"/>
      <c r="O505" s="86" t="s">
        <v>195</v>
      </c>
      <c r="P505" s="86" t="s">
        <v>195</v>
      </c>
      <c r="Q505" s="45"/>
      <c r="R505" s="86"/>
      <c r="S505" s="98" t="s">
        <v>388</v>
      </c>
    </row>
    <row r="506" spans="1:19" ht="15" customHeight="1" x14ac:dyDescent="0.15">
      <c r="A506" s="78"/>
      <c r="B506" s="90"/>
      <c r="C506" s="116"/>
      <c r="D506" s="117"/>
      <c r="E506" s="117"/>
      <c r="F506" s="117"/>
      <c r="G506" s="52" t="s">
        <v>70</v>
      </c>
      <c r="H506" s="58" t="s">
        <v>195</v>
      </c>
      <c r="I506" s="147"/>
      <c r="J506" s="86"/>
      <c r="K506" s="86"/>
      <c r="L506" s="86"/>
      <c r="M506" s="86"/>
      <c r="N506" s="86"/>
      <c r="O506" s="86"/>
      <c r="P506" s="86"/>
      <c r="Q506" s="50"/>
      <c r="R506" s="86"/>
      <c r="S506" s="153"/>
    </row>
    <row r="507" spans="1:19" ht="15" customHeight="1" x14ac:dyDescent="0.15">
      <c r="A507" s="78"/>
      <c r="B507" s="90"/>
      <c r="C507" s="116"/>
      <c r="D507" s="117"/>
      <c r="E507" s="117"/>
      <c r="F507" s="117"/>
      <c r="G507" s="125" t="s">
        <v>81</v>
      </c>
      <c r="H507" s="52"/>
      <c r="I507" s="147"/>
      <c r="J507" s="86"/>
      <c r="K507" s="86"/>
      <c r="L507" s="86"/>
      <c r="M507" s="86"/>
      <c r="N507" s="86"/>
      <c r="O507" s="86"/>
      <c r="P507" s="86"/>
      <c r="Q507" s="50"/>
      <c r="R507" s="86"/>
      <c r="S507" s="153"/>
    </row>
    <row r="508" spans="1:19" ht="15" customHeight="1" x14ac:dyDescent="0.15">
      <c r="A508" s="78"/>
      <c r="B508" s="90"/>
      <c r="C508" s="116"/>
      <c r="D508" s="117"/>
      <c r="E508" s="117"/>
      <c r="F508" s="117"/>
      <c r="G508" s="125"/>
      <c r="H508" s="52"/>
      <c r="I508" s="147"/>
      <c r="J508" s="86"/>
      <c r="K508" s="86"/>
      <c r="L508" s="86"/>
      <c r="M508" s="86"/>
      <c r="N508" s="86"/>
      <c r="O508" s="86"/>
      <c r="P508" s="86"/>
      <c r="Q508" s="50"/>
      <c r="R508" s="86"/>
      <c r="S508" s="153"/>
    </row>
    <row r="509" spans="1:19" ht="15" customHeight="1" x14ac:dyDescent="0.15">
      <c r="A509" s="78"/>
      <c r="B509" s="90"/>
      <c r="C509" s="116"/>
      <c r="D509" s="117"/>
      <c r="E509" s="117"/>
      <c r="F509" s="117"/>
      <c r="G509" s="125"/>
      <c r="H509" s="52"/>
      <c r="I509" s="147"/>
      <c r="J509" s="86"/>
      <c r="K509" s="86"/>
      <c r="L509" s="86"/>
      <c r="M509" s="86"/>
      <c r="N509" s="86"/>
      <c r="O509" s="86"/>
      <c r="P509" s="86"/>
      <c r="Q509" s="50"/>
      <c r="R509" s="86"/>
      <c r="S509" s="153"/>
    </row>
    <row r="510" spans="1:19" ht="15" customHeight="1" x14ac:dyDescent="0.15">
      <c r="A510" s="78"/>
      <c r="B510" s="91"/>
      <c r="C510" s="142"/>
      <c r="D510" s="141"/>
      <c r="E510" s="141"/>
      <c r="F510" s="141"/>
      <c r="G510" s="139"/>
      <c r="H510" s="53"/>
      <c r="I510" s="148"/>
      <c r="J510" s="87"/>
      <c r="K510" s="87"/>
      <c r="L510" s="87"/>
      <c r="M510" s="87"/>
      <c r="N510" s="87"/>
      <c r="O510" s="87"/>
      <c r="P510" s="87"/>
      <c r="Q510" s="46"/>
      <c r="R510" s="87"/>
      <c r="S510" s="153"/>
    </row>
    <row r="511" spans="1:19" ht="15" customHeight="1" x14ac:dyDescent="0.15">
      <c r="A511" s="78">
        <v>83</v>
      </c>
      <c r="B511" s="82" t="s">
        <v>19</v>
      </c>
      <c r="C511" s="145" t="s">
        <v>260</v>
      </c>
      <c r="D511" s="124" t="s">
        <v>314</v>
      </c>
      <c r="E511" s="124"/>
      <c r="F511" s="124"/>
      <c r="G511" s="124"/>
      <c r="H511" s="124"/>
      <c r="I511" s="124"/>
      <c r="J511" s="124"/>
      <c r="K511" s="124"/>
      <c r="L511" s="124"/>
      <c r="M511" s="124"/>
      <c r="N511" s="124"/>
      <c r="O511" s="124"/>
      <c r="P511" s="124"/>
      <c r="Q511" s="124"/>
      <c r="R511" s="124"/>
      <c r="S511" s="151" t="s">
        <v>402</v>
      </c>
    </row>
    <row r="512" spans="1:19" ht="15" customHeight="1" x14ac:dyDescent="0.15">
      <c r="A512" s="78"/>
      <c r="B512" s="82"/>
      <c r="C512" s="116"/>
      <c r="D512" s="124"/>
      <c r="E512" s="124"/>
      <c r="F512" s="124"/>
      <c r="G512" s="124"/>
      <c r="H512" s="124"/>
      <c r="I512" s="124"/>
      <c r="J512" s="124"/>
      <c r="K512" s="124"/>
      <c r="L512" s="124"/>
      <c r="M512" s="124"/>
      <c r="N512" s="124"/>
      <c r="O512" s="124"/>
      <c r="P512" s="124"/>
      <c r="Q512" s="124"/>
      <c r="R512" s="124"/>
      <c r="S512" s="151"/>
    </row>
    <row r="513" spans="1:19" ht="15" customHeight="1" x14ac:dyDescent="0.15">
      <c r="A513" s="78"/>
      <c r="B513" s="82"/>
      <c r="C513" s="116"/>
      <c r="D513" s="124"/>
      <c r="E513" s="124"/>
      <c r="F513" s="124"/>
      <c r="G513" s="124"/>
      <c r="H513" s="124"/>
      <c r="I513" s="124"/>
      <c r="J513" s="124"/>
      <c r="K513" s="124"/>
      <c r="L513" s="124"/>
      <c r="M513" s="124"/>
      <c r="N513" s="124"/>
      <c r="O513" s="124"/>
      <c r="P513" s="124"/>
      <c r="Q513" s="124"/>
      <c r="R513" s="124"/>
      <c r="S513" s="151"/>
    </row>
    <row r="514" spans="1:19" ht="15" customHeight="1" x14ac:dyDescent="0.15">
      <c r="A514" s="78"/>
      <c r="B514" s="82"/>
      <c r="C514" s="116"/>
      <c r="D514" s="124"/>
      <c r="E514" s="124"/>
      <c r="F514" s="124"/>
      <c r="G514" s="124"/>
      <c r="H514" s="124"/>
      <c r="I514" s="124"/>
      <c r="J514" s="124"/>
      <c r="K514" s="124"/>
      <c r="L514" s="124"/>
      <c r="M514" s="124"/>
      <c r="N514" s="124"/>
      <c r="O514" s="124"/>
      <c r="P514" s="124"/>
      <c r="Q514" s="124"/>
      <c r="R514" s="124"/>
      <c r="S514" s="151"/>
    </row>
    <row r="515" spans="1:19" ht="15" customHeight="1" x14ac:dyDescent="0.15">
      <c r="A515" s="78"/>
      <c r="B515" s="82"/>
      <c r="C515" s="116"/>
      <c r="D515" s="124"/>
      <c r="E515" s="124"/>
      <c r="F515" s="124"/>
      <c r="G515" s="124"/>
      <c r="H515" s="124"/>
      <c r="I515" s="124"/>
      <c r="J515" s="124"/>
      <c r="K515" s="124"/>
      <c r="L515" s="124"/>
      <c r="M515" s="124"/>
      <c r="N515" s="124"/>
      <c r="O515" s="124"/>
      <c r="P515" s="124"/>
      <c r="Q515" s="124"/>
      <c r="R515" s="124"/>
      <c r="S515" s="151"/>
    </row>
    <row r="516" spans="1:19" ht="15" customHeight="1" x14ac:dyDescent="0.15">
      <c r="A516" s="78"/>
      <c r="B516" s="82"/>
      <c r="C516" s="142"/>
      <c r="D516" s="124"/>
      <c r="E516" s="124"/>
      <c r="F516" s="124"/>
      <c r="G516" s="124"/>
      <c r="H516" s="124"/>
      <c r="I516" s="124"/>
      <c r="J516" s="124"/>
      <c r="K516" s="124"/>
      <c r="L516" s="124"/>
      <c r="M516" s="124"/>
      <c r="N516" s="124"/>
      <c r="O516" s="124"/>
      <c r="P516" s="124"/>
      <c r="Q516" s="124"/>
      <c r="R516" s="124"/>
      <c r="S516" s="151"/>
    </row>
    <row r="517" spans="1:19" ht="15" customHeight="1" x14ac:dyDescent="0.15">
      <c r="A517" s="78">
        <v>84</v>
      </c>
      <c r="B517" s="107" t="s">
        <v>214</v>
      </c>
      <c r="C517" s="123" t="s">
        <v>215</v>
      </c>
      <c r="D517" s="122">
        <v>5</v>
      </c>
      <c r="E517" s="122">
        <v>2</v>
      </c>
      <c r="F517" s="122">
        <v>12</v>
      </c>
      <c r="G517" s="22" t="s">
        <v>69</v>
      </c>
      <c r="H517" s="2" t="s">
        <v>94</v>
      </c>
      <c r="I517" s="96" t="str">
        <f>HYPERLINK("#指定研修機関で選択できる特定行為区分!C87","5")</f>
        <v>5</v>
      </c>
      <c r="J517" s="84" t="s">
        <v>107</v>
      </c>
      <c r="K517" s="84" t="s">
        <v>99</v>
      </c>
      <c r="L517" s="84" t="s">
        <v>99</v>
      </c>
      <c r="M517" s="84" t="s">
        <v>265</v>
      </c>
      <c r="N517" s="84" t="s">
        <v>238</v>
      </c>
      <c r="O517" s="84" t="s">
        <v>150</v>
      </c>
      <c r="P517" s="84" t="s">
        <v>150</v>
      </c>
      <c r="Q517" s="2"/>
      <c r="R517" s="84"/>
      <c r="S517" s="98" t="s">
        <v>281</v>
      </c>
    </row>
    <row r="518" spans="1:19" ht="15" customHeight="1" x14ac:dyDescent="0.15">
      <c r="A518" s="78"/>
      <c r="B518" s="107"/>
      <c r="C518" s="123"/>
      <c r="D518" s="122"/>
      <c r="E518" s="122"/>
      <c r="F518" s="122"/>
      <c r="G518" s="52" t="s">
        <v>70</v>
      </c>
      <c r="H518" s="50" t="s">
        <v>93</v>
      </c>
      <c r="I518" s="97"/>
      <c r="J518" s="84"/>
      <c r="K518" s="84"/>
      <c r="L518" s="84"/>
      <c r="M518" s="84"/>
      <c r="N518" s="84"/>
      <c r="O518" s="84"/>
      <c r="P518" s="84"/>
      <c r="Q518" s="50"/>
      <c r="R518" s="84"/>
      <c r="S518" s="98"/>
    </row>
    <row r="519" spans="1:19" ht="15" customHeight="1" x14ac:dyDescent="0.15">
      <c r="A519" s="78"/>
      <c r="B519" s="107"/>
      <c r="C519" s="123"/>
      <c r="D519" s="122"/>
      <c r="E519" s="122"/>
      <c r="F519" s="122"/>
      <c r="G519" s="125" t="s">
        <v>81</v>
      </c>
      <c r="H519" s="50" t="s">
        <v>216</v>
      </c>
      <c r="I519" s="97"/>
      <c r="J519" s="84"/>
      <c r="K519" s="84"/>
      <c r="L519" s="84"/>
      <c r="M519" s="84"/>
      <c r="N519" s="84"/>
      <c r="O519" s="84"/>
      <c r="P519" s="84"/>
      <c r="Q519" s="50"/>
      <c r="R519" s="84"/>
      <c r="S519" s="98"/>
    </row>
    <row r="520" spans="1:19" ht="15" customHeight="1" x14ac:dyDescent="0.15">
      <c r="A520" s="78"/>
      <c r="B520" s="107"/>
      <c r="C520" s="123"/>
      <c r="D520" s="122"/>
      <c r="E520" s="122"/>
      <c r="F520" s="122"/>
      <c r="G520" s="125"/>
      <c r="H520" s="83" t="s">
        <v>217</v>
      </c>
      <c r="I520" s="97"/>
      <c r="J520" s="84"/>
      <c r="K520" s="84"/>
      <c r="L520" s="84"/>
      <c r="M520" s="84"/>
      <c r="N520" s="84"/>
      <c r="O520" s="84"/>
      <c r="P520" s="84"/>
      <c r="Q520" s="50"/>
      <c r="R520" s="84"/>
      <c r="S520" s="98"/>
    </row>
    <row r="521" spans="1:19" ht="15" customHeight="1" x14ac:dyDescent="0.15">
      <c r="A521" s="78"/>
      <c r="B521" s="107"/>
      <c r="C521" s="123"/>
      <c r="D521" s="122"/>
      <c r="E521" s="122"/>
      <c r="F521" s="122"/>
      <c r="G521" s="125"/>
      <c r="H521" s="83"/>
      <c r="I521" s="97"/>
      <c r="J521" s="84"/>
      <c r="K521" s="84"/>
      <c r="L521" s="84"/>
      <c r="M521" s="84"/>
      <c r="N521" s="84"/>
      <c r="O521" s="84"/>
      <c r="P521" s="84"/>
      <c r="Q521" s="50"/>
      <c r="R521" s="84"/>
      <c r="S521" s="98"/>
    </row>
    <row r="522" spans="1:19" ht="15" customHeight="1" x14ac:dyDescent="0.15">
      <c r="A522" s="78"/>
      <c r="B522" s="107"/>
      <c r="C522" s="123"/>
      <c r="D522" s="122"/>
      <c r="E522" s="122"/>
      <c r="F522" s="122"/>
      <c r="G522" s="139"/>
      <c r="H522" s="152"/>
      <c r="I522" s="97"/>
      <c r="J522" s="84"/>
      <c r="K522" s="84"/>
      <c r="L522" s="84"/>
      <c r="M522" s="84"/>
      <c r="N522" s="84"/>
      <c r="O522" s="84"/>
      <c r="P522" s="84"/>
      <c r="Q522" s="51"/>
      <c r="R522" s="84"/>
      <c r="S522" s="98"/>
    </row>
    <row r="523" spans="1:19" ht="15" customHeight="1" x14ac:dyDescent="0.15">
      <c r="A523" s="78">
        <v>85</v>
      </c>
      <c r="B523" s="107" t="s">
        <v>146</v>
      </c>
      <c r="C523" s="123" t="s">
        <v>417</v>
      </c>
      <c r="D523" s="122">
        <v>15</v>
      </c>
      <c r="E523" s="122">
        <v>1</v>
      </c>
      <c r="F523" s="122">
        <v>12</v>
      </c>
      <c r="G523" s="22" t="s">
        <v>69</v>
      </c>
      <c r="H523" s="2" t="s">
        <v>89</v>
      </c>
      <c r="I523" s="96" t="str">
        <f>HYPERLINK("#指定研修機関で選択できる特定行為区分!C88","10")</f>
        <v>10</v>
      </c>
      <c r="J523" s="84" t="s">
        <v>98</v>
      </c>
      <c r="K523" s="84" t="s">
        <v>99</v>
      </c>
      <c r="L523" s="84" t="s">
        <v>108</v>
      </c>
      <c r="M523" s="84" t="s">
        <v>100</v>
      </c>
      <c r="N523" s="84"/>
      <c r="O523" s="84" t="s">
        <v>92</v>
      </c>
      <c r="P523" s="84" t="s">
        <v>104</v>
      </c>
      <c r="Q523" s="2" t="s">
        <v>111</v>
      </c>
      <c r="R523" s="84" t="s">
        <v>147</v>
      </c>
      <c r="S523" s="151" t="s">
        <v>66</v>
      </c>
    </row>
    <row r="524" spans="1:19" ht="15" customHeight="1" x14ac:dyDescent="0.15">
      <c r="A524" s="78"/>
      <c r="B524" s="107"/>
      <c r="C524" s="123"/>
      <c r="D524" s="122"/>
      <c r="E524" s="122"/>
      <c r="F524" s="122"/>
      <c r="G524" s="52" t="s">
        <v>70</v>
      </c>
      <c r="H524" s="50" t="s">
        <v>110</v>
      </c>
      <c r="I524" s="97"/>
      <c r="J524" s="84"/>
      <c r="K524" s="84"/>
      <c r="L524" s="84"/>
      <c r="M524" s="84"/>
      <c r="N524" s="84"/>
      <c r="O524" s="84"/>
      <c r="P524" s="84"/>
      <c r="Q524" s="50"/>
      <c r="R524" s="84"/>
      <c r="S524" s="151"/>
    </row>
    <row r="525" spans="1:19" ht="15" customHeight="1" x14ac:dyDescent="0.15">
      <c r="A525" s="78"/>
      <c r="B525" s="107"/>
      <c r="C525" s="123"/>
      <c r="D525" s="122"/>
      <c r="E525" s="122"/>
      <c r="F525" s="122"/>
      <c r="G525" s="125" t="s">
        <v>81</v>
      </c>
      <c r="H525" s="50"/>
      <c r="I525" s="97"/>
      <c r="J525" s="84"/>
      <c r="K525" s="84"/>
      <c r="L525" s="84"/>
      <c r="M525" s="84"/>
      <c r="N525" s="84"/>
      <c r="O525" s="84"/>
      <c r="P525" s="84"/>
      <c r="Q525" s="50"/>
      <c r="R525" s="84"/>
      <c r="S525" s="151"/>
    </row>
    <row r="526" spans="1:19" ht="15" customHeight="1" x14ac:dyDescent="0.15">
      <c r="A526" s="78"/>
      <c r="B526" s="107"/>
      <c r="C526" s="123"/>
      <c r="D526" s="122"/>
      <c r="E526" s="122"/>
      <c r="F526" s="122"/>
      <c r="G526" s="125"/>
      <c r="H526" s="50"/>
      <c r="I526" s="97"/>
      <c r="J526" s="84"/>
      <c r="K526" s="84"/>
      <c r="L526" s="84"/>
      <c r="M526" s="84"/>
      <c r="N526" s="84"/>
      <c r="O526" s="84"/>
      <c r="P526" s="84"/>
      <c r="Q526" s="50"/>
      <c r="R526" s="84"/>
      <c r="S526" s="151"/>
    </row>
    <row r="527" spans="1:19" ht="15" customHeight="1" x14ac:dyDescent="0.15">
      <c r="A527" s="78"/>
      <c r="B527" s="107"/>
      <c r="C527" s="123"/>
      <c r="D527" s="122"/>
      <c r="E527" s="122"/>
      <c r="F527" s="122"/>
      <c r="G527" s="125"/>
      <c r="H527" s="50"/>
      <c r="I527" s="97"/>
      <c r="J527" s="84"/>
      <c r="K527" s="84"/>
      <c r="L527" s="84"/>
      <c r="M527" s="84"/>
      <c r="N527" s="84"/>
      <c r="O527" s="84"/>
      <c r="P527" s="84"/>
      <c r="Q527" s="50"/>
      <c r="R527" s="84"/>
      <c r="S527" s="151"/>
    </row>
    <row r="528" spans="1:19" ht="15" customHeight="1" x14ac:dyDescent="0.15">
      <c r="A528" s="78"/>
      <c r="B528" s="107"/>
      <c r="C528" s="123"/>
      <c r="D528" s="122"/>
      <c r="E528" s="122"/>
      <c r="F528" s="122"/>
      <c r="G528" s="139"/>
      <c r="H528" s="51"/>
      <c r="I528" s="97"/>
      <c r="J528" s="84"/>
      <c r="K528" s="84"/>
      <c r="L528" s="84"/>
      <c r="M528" s="84"/>
      <c r="N528" s="84"/>
      <c r="O528" s="84"/>
      <c r="P528" s="84"/>
      <c r="Q528" s="51"/>
      <c r="R528" s="84"/>
      <c r="S528" s="151"/>
    </row>
    <row r="529" spans="1:19" s="36" customFormat="1" ht="15" customHeight="1" x14ac:dyDescent="0.15">
      <c r="A529" s="78">
        <v>86</v>
      </c>
      <c r="B529" s="76" t="s">
        <v>20</v>
      </c>
      <c r="C529" s="110" t="s">
        <v>476</v>
      </c>
      <c r="D529" s="141" t="s">
        <v>479</v>
      </c>
      <c r="E529" s="141">
        <v>1</v>
      </c>
      <c r="F529" s="141">
        <v>18</v>
      </c>
      <c r="G529" s="3" t="s">
        <v>69</v>
      </c>
      <c r="H529" s="58" t="s">
        <v>89</v>
      </c>
      <c r="I529" s="192" t="str">
        <f>HYPERLINK("#指定研修機関で選択できる特定行為区分!C89","6")</f>
        <v>6</v>
      </c>
      <c r="J529" s="87" t="s">
        <v>107</v>
      </c>
      <c r="K529" s="87" t="s">
        <v>99</v>
      </c>
      <c r="L529" s="87" t="s">
        <v>108</v>
      </c>
      <c r="M529" s="87" t="s">
        <v>223</v>
      </c>
      <c r="N529" s="87" t="s">
        <v>334</v>
      </c>
      <c r="O529" s="87" t="s">
        <v>92</v>
      </c>
      <c r="P529" s="87" t="s">
        <v>104</v>
      </c>
      <c r="Q529" s="58" t="s">
        <v>95</v>
      </c>
      <c r="R529" s="87" t="s">
        <v>477</v>
      </c>
      <c r="S529" s="98" t="s">
        <v>478</v>
      </c>
    </row>
    <row r="530" spans="1:19" s="36" customFormat="1" ht="15" customHeight="1" x14ac:dyDescent="0.15">
      <c r="A530" s="78"/>
      <c r="B530" s="76"/>
      <c r="C530" s="110"/>
      <c r="D530" s="122"/>
      <c r="E530" s="122"/>
      <c r="F530" s="122"/>
      <c r="G530" s="52" t="s">
        <v>70</v>
      </c>
      <c r="H530" s="50" t="s">
        <v>93</v>
      </c>
      <c r="I530" s="169"/>
      <c r="J530" s="84"/>
      <c r="K530" s="84"/>
      <c r="L530" s="84"/>
      <c r="M530" s="84"/>
      <c r="N530" s="84"/>
      <c r="O530" s="84"/>
      <c r="P530" s="84"/>
      <c r="Q530" s="50" t="s">
        <v>196</v>
      </c>
      <c r="R530" s="84"/>
      <c r="S530" s="98"/>
    </row>
    <row r="531" spans="1:19" s="36" customFormat="1" ht="15" customHeight="1" x14ac:dyDescent="0.15">
      <c r="A531" s="78"/>
      <c r="B531" s="76"/>
      <c r="C531" s="110"/>
      <c r="D531" s="122"/>
      <c r="E531" s="122"/>
      <c r="F531" s="122"/>
      <c r="G531" s="125" t="s">
        <v>81</v>
      </c>
      <c r="H531" s="50"/>
      <c r="I531" s="169"/>
      <c r="J531" s="84"/>
      <c r="K531" s="84"/>
      <c r="L531" s="84"/>
      <c r="M531" s="84"/>
      <c r="N531" s="84"/>
      <c r="O531" s="84"/>
      <c r="P531" s="84"/>
      <c r="Q531" s="50" t="s">
        <v>111</v>
      </c>
      <c r="R531" s="84"/>
      <c r="S531" s="98"/>
    </row>
    <row r="532" spans="1:19" s="36" customFormat="1" ht="15" customHeight="1" x14ac:dyDescent="0.15">
      <c r="A532" s="78"/>
      <c r="B532" s="76"/>
      <c r="C532" s="110"/>
      <c r="D532" s="122"/>
      <c r="E532" s="122"/>
      <c r="F532" s="122"/>
      <c r="G532" s="125"/>
      <c r="H532" s="50"/>
      <c r="I532" s="169"/>
      <c r="J532" s="84"/>
      <c r="K532" s="84"/>
      <c r="L532" s="84"/>
      <c r="M532" s="84"/>
      <c r="N532" s="84"/>
      <c r="O532" s="84"/>
      <c r="P532" s="84"/>
      <c r="Q532" s="50"/>
      <c r="R532" s="84"/>
      <c r="S532" s="98"/>
    </row>
    <row r="533" spans="1:19" s="36" customFormat="1" ht="15" customHeight="1" x14ac:dyDescent="0.15">
      <c r="A533" s="78"/>
      <c r="B533" s="76"/>
      <c r="C533" s="110"/>
      <c r="D533" s="122"/>
      <c r="E533" s="122"/>
      <c r="F533" s="122"/>
      <c r="G533" s="125"/>
      <c r="H533" s="50"/>
      <c r="I533" s="169"/>
      <c r="J533" s="84"/>
      <c r="K533" s="84"/>
      <c r="L533" s="84"/>
      <c r="M533" s="84"/>
      <c r="N533" s="84"/>
      <c r="O533" s="84"/>
      <c r="P533" s="84"/>
      <c r="Q533" s="50"/>
      <c r="R533" s="84"/>
      <c r="S533" s="98"/>
    </row>
    <row r="534" spans="1:19" s="36" customFormat="1" ht="15" customHeight="1" x14ac:dyDescent="0.15">
      <c r="A534" s="78"/>
      <c r="B534" s="77"/>
      <c r="C534" s="111"/>
      <c r="D534" s="122"/>
      <c r="E534" s="122"/>
      <c r="F534" s="122"/>
      <c r="G534" s="139"/>
      <c r="H534" s="51"/>
      <c r="I534" s="169"/>
      <c r="J534" s="84"/>
      <c r="K534" s="84"/>
      <c r="L534" s="84"/>
      <c r="M534" s="84"/>
      <c r="N534" s="84"/>
      <c r="O534" s="84"/>
      <c r="P534" s="84"/>
      <c r="Q534" s="51"/>
      <c r="R534" s="84"/>
      <c r="S534" s="98"/>
    </row>
    <row r="535" spans="1:19" s="36" customFormat="1" ht="15" customHeight="1" x14ac:dyDescent="0.15">
      <c r="A535" s="78">
        <v>87</v>
      </c>
      <c r="B535" s="76" t="s">
        <v>20</v>
      </c>
      <c r="C535" s="110" t="s">
        <v>499</v>
      </c>
      <c r="D535" s="141">
        <v>9</v>
      </c>
      <c r="E535" s="141">
        <v>2</v>
      </c>
      <c r="F535" s="141">
        <v>12</v>
      </c>
      <c r="G535" s="22" t="s">
        <v>69</v>
      </c>
      <c r="H535" s="58" t="s">
        <v>94</v>
      </c>
      <c r="I535" s="192" t="str">
        <f>HYPERLINK("#指定研修機関で選択できる特定行為区分!C90","3")</f>
        <v>3</v>
      </c>
      <c r="J535" s="87" t="s">
        <v>107</v>
      </c>
      <c r="K535" s="87" t="s">
        <v>99</v>
      </c>
      <c r="L535" s="87" t="s">
        <v>99</v>
      </c>
      <c r="M535" s="87" t="s">
        <v>223</v>
      </c>
      <c r="N535" s="87" t="s">
        <v>576</v>
      </c>
      <c r="O535" s="87" t="s">
        <v>150</v>
      </c>
      <c r="P535" s="87" t="s">
        <v>150</v>
      </c>
      <c r="Q535" s="58"/>
      <c r="R535" s="87"/>
      <c r="S535" s="167" t="s">
        <v>577</v>
      </c>
    </row>
    <row r="536" spans="1:19" s="36" customFormat="1" ht="15" customHeight="1" x14ac:dyDescent="0.15">
      <c r="A536" s="78"/>
      <c r="B536" s="76"/>
      <c r="C536" s="110"/>
      <c r="D536" s="122"/>
      <c r="E536" s="122"/>
      <c r="F536" s="122"/>
      <c r="G536" s="52" t="s">
        <v>70</v>
      </c>
      <c r="H536" s="50" t="s">
        <v>93</v>
      </c>
      <c r="I536" s="169"/>
      <c r="J536" s="84"/>
      <c r="K536" s="84"/>
      <c r="L536" s="84"/>
      <c r="M536" s="84"/>
      <c r="N536" s="84"/>
      <c r="O536" s="84"/>
      <c r="P536" s="84"/>
      <c r="Q536" s="50"/>
      <c r="R536" s="84"/>
      <c r="S536" s="98"/>
    </row>
    <row r="537" spans="1:19" s="36" customFormat="1" ht="15" customHeight="1" x14ac:dyDescent="0.15">
      <c r="A537" s="78"/>
      <c r="B537" s="76"/>
      <c r="C537" s="110"/>
      <c r="D537" s="122"/>
      <c r="E537" s="122"/>
      <c r="F537" s="122"/>
      <c r="G537" s="125" t="s">
        <v>81</v>
      </c>
      <c r="H537" s="71" t="s">
        <v>575</v>
      </c>
      <c r="I537" s="169"/>
      <c r="J537" s="84"/>
      <c r="K537" s="84"/>
      <c r="L537" s="84"/>
      <c r="M537" s="84"/>
      <c r="N537" s="84"/>
      <c r="O537" s="84"/>
      <c r="P537" s="84"/>
      <c r="Q537" s="50"/>
      <c r="R537" s="84"/>
      <c r="S537" s="98"/>
    </row>
    <row r="538" spans="1:19" s="36" customFormat="1" ht="15" customHeight="1" x14ac:dyDescent="0.15">
      <c r="A538" s="78"/>
      <c r="B538" s="76"/>
      <c r="C538" s="110"/>
      <c r="D538" s="122"/>
      <c r="E538" s="122"/>
      <c r="F538" s="122"/>
      <c r="G538" s="125"/>
      <c r="H538" s="72"/>
      <c r="I538" s="169"/>
      <c r="J538" s="84"/>
      <c r="K538" s="84"/>
      <c r="L538" s="84"/>
      <c r="M538" s="84"/>
      <c r="N538" s="84"/>
      <c r="O538" s="84"/>
      <c r="P538" s="84"/>
      <c r="Q538" s="50"/>
      <c r="R538" s="84"/>
      <c r="S538" s="98"/>
    </row>
    <row r="539" spans="1:19" s="36" customFormat="1" ht="15" customHeight="1" x14ac:dyDescent="0.15">
      <c r="A539" s="78"/>
      <c r="B539" s="76"/>
      <c r="C539" s="110"/>
      <c r="D539" s="122"/>
      <c r="E539" s="122"/>
      <c r="F539" s="122"/>
      <c r="G539" s="125"/>
      <c r="H539" s="50"/>
      <c r="I539" s="169"/>
      <c r="J539" s="84"/>
      <c r="K539" s="84"/>
      <c r="L539" s="84"/>
      <c r="M539" s="84"/>
      <c r="N539" s="84"/>
      <c r="O539" s="84"/>
      <c r="P539" s="84"/>
      <c r="Q539" s="50"/>
      <c r="R539" s="84"/>
      <c r="S539" s="98"/>
    </row>
    <row r="540" spans="1:19" s="36" customFormat="1" ht="15" customHeight="1" x14ac:dyDescent="0.15">
      <c r="A540" s="78"/>
      <c r="B540" s="77"/>
      <c r="C540" s="111"/>
      <c r="D540" s="122"/>
      <c r="E540" s="122"/>
      <c r="F540" s="122"/>
      <c r="G540" s="139"/>
      <c r="H540" s="51"/>
      <c r="I540" s="169"/>
      <c r="J540" s="84"/>
      <c r="K540" s="84"/>
      <c r="L540" s="84"/>
      <c r="M540" s="84"/>
      <c r="N540" s="84"/>
      <c r="O540" s="84"/>
      <c r="P540" s="84"/>
      <c r="Q540" s="51"/>
      <c r="R540" s="84"/>
      <c r="S540" s="98"/>
    </row>
    <row r="541" spans="1:19" ht="15" customHeight="1" x14ac:dyDescent="0.15">
      <c r="A541" s="78">
        <v>88</v>
      </c>
      <c r="B541" s="107" t="s">
        <v>74</v>
      </c>
      <c r="C541" s="123" t="s">
        <v>262</v>
      </c>
      <c r="D541" s="122">
        <v>10</v>
      </c>
      <c r="E541" s="122">
        <v>1</v>
      </c>
      <c r="F541" s="122">
        <v>10</v>
      </c>
      <c r="G541" s="22" t="s">
        <v>69</v>
      </c>
      <c r="H541" s="2" t="s">
        <v>103</v>
      </c>
      <c r="I541" s="96" t="str">
        <f>HYPERLINK("#指定研修機関で選択できる特定行為区分!C91","5")</f>
        <v>5</v>
      </c>
      <c r="J541" s="84" t="s">
        <v>107</v>
      </c>
      <c r="K541" s="84" t="s">
        <v>99</v>
      </c>
      <c r="L541" s="84" t="s">
        <v>91</v>
      </c>
      <c r="M541" s="84" t="s">
        <v>100</v>
      </c>
      <c r="N541" s="84"/>
      <c r="O541" s="84" t="s">
        <v>92</v>
      </c>
      <c r="P541" s="84" t="s">
        <v>92</v>
      </c>
      <c r="Q541" s="2"/>
      <c r="R541" s="84"/>
      <c r="S541" s="151" t="s">
        <v>133</v>
      </c>
    </row>
    <row r="542" spans="1:19" ht="15" customHeight="1" x14ac:dyDescent="0.15">
      <c r="A542" s="78"/>
      <c r="B542" s="107"/>
      <c r="C542" s="123"/>
      <c r="D542" s="122"/>
      <c r="E542" s="122"/>
      <c r="F542" s="122"/>
      <c r="G542" s="52" t="s">
        <v>70</v>
      </c>
      <c r="H542" s="50" t="s">
        <v>105</v>
      </c>
      <c r="I542" s="97"/>
      <c r="J542" s="84"/>
      <c r="K542" s="84"/>
      <c r="L542" s="84"/>
      <c r="M542" s="84"/>
      <c r="N542" s="84"/>
      <c r="O542" s="84"/>
      <c r="P542" s="84"/>
      <c r="Q542" s="50"/>
      <c r="R542" s="84"/>
      <c r="S542" s="151"/>
    </row>
    <row r="543" spans="1:19" ht="15" customHeight="1" x14ac:dyDescent="0.15">
      <c r="A543" s="78"/>
      <c r="B543" s="107"/>
      <c r="C543" s="123"/>
      <c r="D543" s="122"/>
      <c r="E543" s="122"/>
      <c r="F543" s="122"/>
      <c r="G543" s="125" t="s">
        <v>81</v>
      </c>
      <c r="H543" s="154" t="s">
        <v>134</v>
      </c>
      <c r="I543" s="97"/>
      <c r="J543" s="84"/>
      <c r="K543" s="84"/>
      <c r="L543" s="84"/>
      <c r="M543" s="84"/>
      <c r="N543" s="84"/>
      <c r="O543" s="84"/>
      <c r="P543" s="84"/>
      <c r="Q543" s="50"/>
      <c r="R543" s="84"/>
      <c r="S543" s="151"/>
    </row>
    <row r="544" spans="1:19" ht="15" customHeight="1" x14ac:dyDescent="0.15">
      <c r="A544" s="78"/>
      <c r="B544" s="107"/>
      <c r="C544" s="123"/>
      <c r="D544" s="122"/>
      <c r="E544" s="122"/>
      <c r="F544" s="122"/>
      <c r="G544" s="125"/>
      <c r="H544" s="154"/>
      <c r="I544" s="97"/>
      <c r="J544" s="84"/>
      <c r="K544" s="84"/>
      <c r="L544" s="84"/>
      <c r="M544" s="84"/>
      <c r="N544" s="84"/>
      <c r="O544" s="84"/>
      <c r="P544" s="84"/>
      <c r="Q544" s="50"/>
      <c r="R544" s="84"/>
      <c r="S544" s="151"/>
    </row>
    <row r="545" spans="1:19" ht="15" customHeight="1" x14ac:dyDescent="0.15">
      <c r="A545" s="78"/>
      <c r="B545" s="107"/>
      <c r="C545" s="123"/>
      <c r="D545" s="122"/>
      <c r="E545" s="122"/>
      <c r="F545" s="122"/>
      <c r="G545" s="125"/>
      <c r="H545" s="154"/>
      <c r="I545" s="97"/>
      <c r="J545" s="84"/>
      <c r="K545" s="84"/>
      <c r="L545" s="84"/>
      <c r="M545" s="84"/>
      <c r="N545" s="84"/>
      <c r="O545" s="84"/>
      <c r="P545" s="84"/>
      <c r="Q545" s="50"/>
      <c r="R545" s="84"/>
      <c r="S545" s="151"/>
    </row>
    <row r="546" spans="1:19" ht="15" customHeight="1" x14ac:dyDescent="0.15">
      <c r="A546" s="78"/>
      <c r="B546" s="107"/>
      <c r="C546" s="123"/>
      <c r="D546" s="122"/>
      <c r="E546" s="122"/>
      <c r="F546" s="122"/>
      <c r="G546" s="139"/>
      <c r="H546" s="155"/>
      <c r="I546" s="97"/>
      <c r="J546" s="84"/>
      <c r="K546" s="84"/>
      <c r="L546" s="84"/>
      <c r="M546" s="84"/>
      <c r="N546" s="84"/>
      <c r="O546" s="84"/>
      <c r="P546" s="84"/>
      <c r="Q546" s="51"/>
      <c r="R546" s="84"/>
      <c r="S546" s="151"/>
    </row>
    <row r="547" spans="1:19" ht="15" customHeight="1" x14ac:dyDescent="0.15">
      <c r="A547" s="78">
        <v>89</v>
      </c>
      <c r="B547" s="107" t="s">
        <v>616</v>
      </c>
      <c r="C547" s="123" t="s">
        <v>617</v>
      </c>
      <c r="D547" s="122">
        <v>5</v>
      </c>
      <c r="E547" s="122">
        <v>2</v>
      </c>
      <c r="F547" s="122">
        <v>12</v>
      </c>
      <c r="G547" s="22" t="s">
        <v>584</v>
      </c>
      <c r="H547" s="2" t="s">
        <v>94</v>
      </c>
      <c r="I547" s="96" t="str">
        <f>HYPERLINK("#指定研修機関で選択できる特定行為区分!C92","5")</f>
        <v>5</v>
      </c>
      <c r="J547" s="84" t="s">
        <v>107</v>
      </c>
      <c r="K547" s="84" t="s">
        <v>99</v>
      </c>
      <c r="L547" s="84" t="s">
        <v>99</v>
      </c>
      <c r="M547" s="84" t="s">
        <v>140</v>
      </c>
      <c r="N547" s="84" t="s">
        <v>618</v>
      </c>
      <c r="O547" s="84"/>
      <c r="P547" s="84"/>
      <c r="Q547" s="2"/>
      <c r="R547" s="84"/>
      <c r="S547" s="151" t="s">
        <v>619</v>
      </c>
    </row>
    <row r="548" spans="1:19" ht="15" customHeight="1" x14ac:dyDescent="0.15">
      <c r="A548" s="78"/>
      <c r="B548" s="107"/>
      <c r="C548" s="123"/>
      <c r="D548" s="122"/>
      <c r="E548" s="122"/>
      <c r="F548" s="122"/>
      <c r="G548" s="52" t="s">
        <v>588</v>
      </c>
      <c r="H548" s="50" t="s">
        <v>93</v>
      </c>
      <c r="I548" s="97"/>
      <c r="J548" s="84"/>
      <c r="K548" s="84"/>
      <c r="L548" s="84"/>
      <c r="M548" s="84"/>
      <c r="N548" s="84"/>
      <c r="O548" s="84"/>
      <c r="P548" s="84"/>
      <c r="Q548" s="50"/>
      <c r="R548" s="84"/>
      <c r="S548" s="151"/>
    </row>
    <row r="549" spans="1:19" ht="15" customHeight="1" x14ac:dyDescent="0.15">
      <c r="A549" s="78"/>
      <c r="B549" s="107"/>
      <c r="C549" s="123"/>
      <c r="D549" s="122"/>
      <c r="E549" s="122"/>
      <c r="F549" s="122"/>
      <c r="G549" s="125" t="s">
        <v>589</v>
      </c>
      <c r="H549" s="154" t="s">
        <v>620</v>
      </c>
      <c r="I549" s="97"/>
      <c r="J549" s="84"/>
      <c r="K549" s="84"/>
      <c r="L549" s="84"/>
      <c r="M549" s="84"/>
      <c r="N549" s="84"/>
      <c r="O549" s="84"/>
      <c r="P549" s="84"/>
      <c r="Q549" s="50"/>
      <c r="R549" s="84"/>
      <c r="S549" s="151"/>
    </row>
    <row r="550" spans="1:19" ht="15" customHeight="1" x14ac:dyDescent="0.15">
      <c r="A550" s="78"/>
      <c r="B550" s="107"/>
      <c r="C550" s="123"/>
      <c r="D550" s="122"/>
      <c r="E550" s="122"/>
      <c r="F550" s="122"/>
      <c r="G550" s="125"/>
      <c r="H550" s="154"/>
      <c r="I550" s="97"/>
      <c r="J550" s="84"/>
      <c r="K550" s="84"/>
      <c r="L550" s="84"/>
      <c r="M550" s="84"/>
      <c r="N550" s="84"/>
      <c r="O550" s="84"/>
      <c r="P550" s="84"/>
      <c r="Q550" s="50"/>
      <c r="R550" s="84"/>
      <c r="S550" s="151"/>
    </row>
    <row r="551" spans="1:19" ht="15" customHeight="1" x14ac:dyDescent="0.15">
      <c r="A551" s="78"/>
      <c r="B551" s="107"/>
      <c r="C551" s="123"/>
      <c r="D551" s="122"/>
      <c r="E551" s="122"/>
      <c r="F551" s="122"/>
      <c r="G551" s="125"/>
      <c r="H551" s="154"/>
      <c r="I551" s="97"/>
      <c r="J551" s="84"/>
      <c r="K551" s="84"/>
      <c r="L551" s="84"/>
      <c r="M551" s="84"/>
      <c r="N551" s="84"/>
      <c r="O551" s="84"/>
      <c r="P551" s="84"/>
      <c r="Q551" s="50"/>
      <c r="R551" s="84"/>
      <c r="S551" s="151"/>
    </row>
    <row r="552" spans="1:19" ht="15" customHeight="1" x14ac:dyDescent="0.15">
      <c r="A552" s="78"/>
      <c r="B552" s="107"/>
      <c r="C552" s="123"/>
      <c r="D552" s="122"/>
      <c r="E552" s="122"/>
      <c r="F552" s="122"/>
      <c r="G552" s="139"/>
      <c r="H552" s="155"/>
      <c r="I552" s="97"/>
      <c r="J552" s="84"/>
      <c r="K552" s="84"/>
      <c r="L552" s="84"/>
      <c r="M552" s="84"/>
      <c r="N552" s="84"/>
      <c r="O552" s="84"/>
      <c r="P552" s="84"/>
      <c r="Q552" s="51"/>
      <c r="R552" s="84"/>
      <c r="S552" s="151"/>
    </row>
    <row r="553" spans="1:19" s="36" customFormat="1" ht="15" customHeight="1" x14ac:dyDescent="0.15">
      <c r="A553" s="78">
        <v>90</v>
      </c>
      <c r="B553" s="95" t="s">
        <v>591</v>
      </c>
      <c r="C553" s="136" t="s">
        <v>592</v>
      </c>
      <c r="D553" s="137">
        <v>6</v>
      </c>
      <c r="E553" s="137">
        <v>1</v>
      </c>
      <c r="F553" s="137">
        <v>10</v>
      </c>
      <c r="G553" s="22" t="s">
        <v>584</v>
      </c>
      <c r="H553" s="32" t="s">
        <v>89</v>
      </c>
      <c r="I553" s="191" t="str">
        <f>HYPERLINK("#指定研修機関で選択できる特定行為区分!C93","2")</f>
        <v>2</v>
      </c>
      <c r="J553" s="127" t="s">
        <v>107</v>
      </c>
      <c r="K553" s="127" t="s">
        <v>99</v>
      </c>
      <c r="L553" s="127" t="s">
        <v>99</v>
      </c>
      <c r="M553" s="128" t="s">
        <v>100</v>
      </c>
      <c r="N553" s="127"/>
      <c r="O553" s="127" t="s">
        <v>92</v>
      </c>
      <c r="P553" s="127" t="s">
        <v>92</v>
      </c>
      <c r="Q553" s="59" t="s">
        <v>111</v>
      </c>
      <c r="R553" s="128" t="s">
        <v>593</v>
      </c>
      <c r="S553" s="98"/>
    </row>
    <row r="554" spans="1:19" s="36" customFormat="1" ht="15" customHeight="1" x14ac:dyDescent="0.15">
      <c r="A554" s="78"/>
      <c r="B554" s="76"/>
      <c r="C554" s="110"/>
      <c r="D554" s="112"/>
      <c r="E554" s="112"/>
      <c r="F554" s="112"/>
      <c r="G554" s="52" t="s">
        <v>588</v>
      </c>
      <c r="H554" s="54" t="s">
        <v>110</v>
      </c>
      <c r="I554" s="134"/>
      <c r="J554" s="99"/>
      <c r="K554" s="99"/>
      <c r="L554" s="99"/>
      <c r="M554" s="101"/>
      <c r="N554" s="99"/>
      <c r="O554" s="99"/>
      <c r="P554" s="99"/>
      <c r="Q554" s="24"/>
      <c r="R554" s="101"/>
      <c r="S554" s="98"/>
    </row>
    <row r="555" spans="1:19" s="36" customFormat="1" ht="15" customHeight="1" x14ac:dyDescent="0.15">
      <c r="A555" s="78"/>
      <c r="B555" s="76"/>
      <c r="C555" s="110"/>
      <c r="D555" s="112"/>
      <c r="E555" s="112"/>
      <c r="F555" s="112"/>
      <c r="G555" s="125" t="s">
        <v>589</v>
      </c>
      <c r="H555" s="54"/>
      <c r="I555" s="134"/>
      <c r="J555" s="99"/>
      <c r="K555" s="99"/>
      <c r="L555" s="99"/>
      <c r="M555" s="101"/>
      <c r="N555" s="99"/>
      <c r="O555" s="99"/>
      <c r="P555" s="99"/>
      <c r="Q555" s="24"/>
      <c r="R555" s="101"/>
      <c r="S555" s="98"/>
    </row>
    <row r="556" spans="1:19" s="36" customFormat="1" ht="15" customHeight="1" x14ac:dyDescent="0.15">
      <c r="A556" s="78"/>
      <c r="B556" s="76"/>
      <c r="C556" s="110"/>
      <c r="D556" s="112"/>
      <c r="E556" s="112"/>
      <c r="F556" s="112"/>
      <c r="G556" s="125"/>
      <c r="H556" s="54"/>
      <c r="I556" s="134"/>
      <c r="J556" s="99"/>
      <c r="K556" s="99"/>
      <c r="L556" s="99"/>
      <c r="M556" s="101"/>
      <c r="N556" s="99"/>
      <c r="O556" s="99"/>
      <c r="P556" s="99"/>
      <c r="Q556" s="24"/>
      <c r="R556" s="101"/>
      <c r="S556" s="98"/>
    </row>
    <row r="557" spans="1:19" s="36" customFormat="1" ht="15" customHeight="1" x14ac:dyDescent="0.15">
      <c r="A557" s="78"/>
      <c r="B557" s="76"/>
      <c r="C557" s="110"/>
      <c r="D557" s="112"/>
      <c r="E557" s="112"/>
      <c r="F557" s="112"/>
      <c r="G557" s="125"/>
      <c r="H557" s="25"/>
      <c r="I557" s="134"/>
      <c r="J557" s="99"/>
      <c r="K557" s="99"/>
      <c r="L557" s="99"/>
      <c r="M557" s="101"/>
      <c r="N557" s="99"/>
      <c r="O557" s="99"/>
      <c r="P557" s="99"/>
      <c r="Q557" s="24"/>
      <c r="R557" s="101"/>
      <c r="S557" s="98"/>
    </row>
    <row r="558" spans="1:19" s="36" customFormat="1" ht="15" customHeight="1" x14ac:dyDescent="0.15">
      <c r="A558" s="78"/>
      <c r="B558" s="77"/>
      <c r="C558" s="111"/>
      <c r="D558" s="113"/>
      <c r="E558" s="113"/>
      <c r="F558" s="113"/>
      <c r="G558" s="139"/>
      <c r="H558" s="26"/>
      <c r="I558" s="135"/>
      <c r="J558" s="100"/>
      <c r="K558" s="100"/>
      <c r="L558" s="100"/>
      <c r="M558" s="102"/>
      <c r="N558" s="100"/>
      <c r="O558" s="100"/>
      <c r="P558" s="100"/>
      <c r="Q558" s="61"/>
      <c r="R558" s="102"/>
      <c r="S558" s="98"/>
    </row>
    <row r="559" spans="1:19" s="36" customFormat="1" ht="15" customHeight="1" x14ac:dyDescent="0.15">
      <c r="A559" s="78">
        <v>91</v>
      </c>
      <c r="B559" s="76" t="s">
        <v>500</v>
      </c>
      <c r="C559" s="110" t="s">
        <v>501</v>
      </c>
      <c r="D559" s="234" t="s">
        <v>602</v>
      </c>
      <c r="E559" s="235"/>
      <c r="F559" s="235"/>
      <c r="G559" s="235"/>
      <c r="H559" s="235"/>
      <c r="I559" s="235"/>
      <c r="J559" s="235"/>
      <c r="K559" s="235"/>
      <c r="L559" s="235"/>
      <c r="M559" s="235"/>
      <c r="N559" s="235"/>
      <c r="O559" s="235"/>
      <c r="P559" s="235"/>
      <c r="Q559" s="235"/>
      <c r="R559" s="235"/>
      <c r="S559" s="236"/>
    </row>
    <row r="560" spans="1:19" s="36" customFormat="1" ht="15" customHeight="1" x14ac:dyDescent="0.15">
      <c r="A560" s="78"/>
      <c r="B560" s="76"/>
      <c r="C560" s="110"/>
      <c r="D560" s="237"/>
      <c r="E560" s="238"/>
      <c r="F560" s="238"/>
      <c r="G560" s="238"/>
      <c r="H560" s="238"/>
      <c r="I560" s="238"/>
      <c r="J560" s="238"/>
      <c r="K560" s="238"/>
      <c r="L560" s="238"/>
      <c r="M560" s="238"/>
      <c r="N560" s="238"/>
      <c r="O560" s="238"/>
      <c r="P560" s="238"/>
      <c r="Q560" s="238"/>
      <c r="R560" s="238"/>
      <c r="S560" s="239"/>
    </row>
    <row r="561" spans="1:19" s="36" customFormat="1" ht="15" customHeight="1" x14ac:dyDescent="0.15">
      <c r="A561" s="78"/>
      <c r="B561" s="76"/>
      <c r="C561" s="110"/>
      <c r="D561" s="237"/>
      <c r="E561" s="238"/>
      <c r="F561" s="238"/>
      <c r="G561" s="238"/>
      <c r="H561" s="238"/>
      <c r="I561" s="238"/>
      <c r="J561" s="238"/>
      <c r="K561" s="238"/>
      <c r="L561" s="238"/>
      <c r="M561" s="238"/>
      <c r="N561" s="238"/>
      <c r="O561" s="238"/>
      <c r="P561" s="238"/>
      <c r="Q561" s="238"/>
      <c r="R561" s="238"/>
      <c r="S561" s="239"/>
    </row>
    <row r="562" spans="1:19" s="36" customFormat="1" ht="15" customHeight="1" x14ac:dyDescent="0.15">
      <c r="A562" s="78"/>
      <c r="B562" s="76"/>
      <c r="C562" s="110"/>
      <c r="D562" s="237"/>
      <c r="E562" s="238"/>
      <c r="F562" s="238"/>
      <c r="G562" s="238"/>
      <c r="H562" s="238"/>
      <c r="I562" s="238"/>
      <c r="J562" s="238"/>
      <c r="K562" s="238"/>
      <c r="L562" s="238"/>
      <c r="M562" s="238"/>
      <c r="N562" s="238"/>
      <c r="O562" s="238"/>
      <c r="P562" s="238"/>
      <c r="Q562" s="238"/>
      <c r="R562" s="238"/>
      <c r="S562" s="239"/>
    </row>
    <row r="563" spans="1:19" s="36" customFormat="1" ht="15" customHeight="1" x14ac:dyDescent="0.15">
      <c r="A563" s="78"/>
      <c r="B563" s="76"/>
      <c r="C563" s="110"/>
      <c r="D563" s="237"/>
      <c r="E563" s="238"/>
      <c r="F563" s="238"/>
      <c r="G563" s="238"/>
      <c r="H563" s="238"/>
      <c r="I563" s="238"/>
      <c r="J563" s="238"/>
      <c r="K563" s="238"/>
      <c r="L563" s="238"/>
      <c r="M563" s="238"/>
      <c r="N563" s="238"/>
      <c r="O563" s="238"/>
      <c r="P563" s="238"/>
      <c r="Q563" s="238"/>
      <c r="R563" s="238"/>
      <c r="S563" s="239"/>
    </row>
    <row r="564" spans="1:19" s="36" customFormat="1" ht="15" customHeight="1" x14ac:dyDescent="0.15">
      <c r="A564" s="78"/>
      <c r="B564" s="77"/>
      <c r="C564" s="111"/>
      <c r="D564" s="240"/>
      <c r="E564" s="241"/>
      <c r="F564" s="241"/>
      <c r="G564" s="241"/>
      <c r="H564" s="241"/>
      <c r="I564" s="241"/>
      <c r="J564" s="241"/>
      <c r="K564" s="241"/>
      <c r="L564" s="241"/>
      <c r="M564" s="241"/>
      <c r="N564" s="241"/>
      <c r="O564" s="241"/>
      <c r="P564" s="241"/>
      <c r="Q564" s="241"/>
      <c r="R564" s="241"/>
      <c r="S564" s="242"/>
    </row>
    <row r="565" spans="1:19" s="36" customFormat="1" ht="15" customHeight="1" x14ac:dyDescent="0.15">
      <c r="A565" s="78">
        <v>92</v>
      </c>
      <c r="B565" s="95" t="s">
        <v>21</v>
      </c>
      <c r="C565" s="136" t="s">
        <v>502</v>
      </c>
      <c r="D565" s="137">
        <v>24</v>
      </c>
      <c r="E565" s="137">
        <v>1</v>
      </c>
      <c r="F565" s="137">
        <v>12</v>
      </c>
      <c r="G565" s="31" t="s">
        <v>69</v>
      </c>
      <c r="H565" s="32" t="s">
        <v>89</v>
      </c>
      <c r="I565" s="191" t="str">
        <f>HYPERLINK("#指定研修機関で選択できる特定行為区分!C95","13")</f>
        <v>13</v>
      </c>
      <c r="J565" s="127" t="s">
        <v>98</v>
      </c>
      <c r="K565" s="127" t="s">
        <v>99</v>
      </c>
      <c r="L565" s="127" t="s">
        <v>108</v>
      </c>
      <c r="M565" s="128" t="s">
        <v>100</v>
      </c>
      <c r="N565" s="127"/>
      <c r="O565" s="127" t="s">
        <v>92</v>
      </c>
      <c r="P565" s="127" t="s">
        <v>104</v>
      </c>
      <c r="Q565" s="59"/>
      <c r="R565" s="128" t="s">
        <v>462</v>
      </c>
      <c r="S565" s="98" t="s">
        <v>115</v>
      </c>
    </row>
    <row r="566" spans="1:19" s="36" customFormat="1" ht="15" customHeight="1" x14ac:dyDescent="0.15">
      <c r="A566" s="78"/>
      <c r="B566" s="76"/>
      <c r="C566" s="110"/>
      <c r="D566" s="112"/>
      <c r="E566" s="112"/>
      <c r="F566" s="112"/>
      <c r="G566" s="23" t="s">
        <v>70</v>
      </c>
      <c r="H566" s="54" t="s">
        <v>105</v>
      </c>
      <c r="I566" s="134"/>
      <c r="J566" s="99"/>
      <c r="K566" s="99"/>
      <c r="L566" s="99"/>
      <c r="M566" s="101"/>
      <c r="N566" s="99"/>
      <c r="O566" s="99"/>
      <c r="P566" s="99"/>
      <c r="Q566" s="24"/>
      <c r="R566" s="101"/>
      <c r="S566" s="98"/>
    </row>
    <row r="567" spans="1:19" s="36" customFormat="1" ht="15" customHeight="1" x14ac:dyDescent="0.15">
      <c r="A567" s="78"/>
      <c r="B567" s="76"/>
      <c r="C567" s="110"/>
      <c r="D567" s="112"/>
      <c r="E567" s="112"/>
      <c r="F567" s="112"/>
      <c r="G567" s="103" t="s">
        <v>81</v>
      </c>
      <c r="H567" s="54"/>
      <c r="I567" s="134"/>
      <c r="J567" s="99"/>
      <c r="K567" s="99"/>
      <c r="L567" s="99"/>
      <c r="M567" s="101"/>
      <c r="N567" s="99"/>
      <c r="O567" s="99"/>
      <c r="P567" s="99"/>
      <c r="Q567" s="24"/>
      <c r="R567" s="101"/>
      <c r="S567" s="98"/>
    </row>
    <row r="568" spans="1:19" s="36" customFormat="1" ht="15" customHeight="1" x14ac:dyDescent="0.15">
      <c r="A568" s="78"/>
      <c r="B568" s="76"/>
      <c r="C568" s="110"/>
      <c r="D568" s="112"/>
      <c r="E568" s="112"/>
      <c r="F568" s="112"/>
      <c r="G568" s="104"/>
      <c r="H568" s="54"/>
      <c r="I568" s="134"/>
      <c r="J568" s="99"/>
      <c r="K568" s="99"/>
      <c r="L568" s="99"/>
      <c r="M568" s="101"/>
      <c r="N568" s="99"/>
      <c r="O568" s="99"/>
      <c r="P568" s="99"/>
      <c r="Q568" s="24"/>
      <c r="R568" s="101"/>
      <c r="S568" s="98"/>
    </row>
    <row r="569" spans="1:19" s="36" customFormat="1" ht="15" customHeight="1" x14ac:dyDescent="0.15">
      <c r="A569" s="78"/>
      <c r="B569" s="76"/>
      <c r="C569" s="110"/>
      <c r="D569" s="112"/>
      <c r="E569" s="112"/>
      <c r="F569" s="112"/>
      <c r="G569" s="104"/>
      <c r="H569" s="25"/>
      <c r="I569" s="134"/>
      <c r="J569" s="99"/>
      <c r="K569" s="99"/>
      <c r="L569" s="99"/>
      <c r="M569" s="101"/>
      <c r="N569" s="99"/>
      <c r="O569" s="99"/>
      <c r="P569" s="99"/>
      <c r="Q569" s="24"/>
      <c r="R569" s="101"/>
      <c r="S569" s="98"/>
    </row>
    <row r="570" spans="1:19" s="36" customFormat="1" ht="15" customHeight="1" thickBot="1" x14ac:dyDescent="0.2">
      <c r="A570" s="78"/>
      <c r="B570" s="77"/>
      <c r="C570" s="111"/>
      <c r="D570" s="113"/>
      <c r="E570" s="113"/>
      <c r="F570" s="113"/>
      <c r="G570" s="105"/>
      <c r="H570" s="26"/>
      <c r="I570" s="135"/>
      <c r="J570" s="100"/>
      <c r="K570" s="100"/>
      <c r="L570" s="100"/>
      <c r="M570" s="102"/>
      <c r="N570" s="100"/>
      <c r="O570" s="100"/>
      <c r="P570" s="100"/>
      <c r="Q570" s="61"/>
      <c r="R570" s="102"/>
      <c r="S570" s="98"/>
    </row>
    <row r="571" spans="1:19" s="36" customFormat="1" ht="15" customHeight="1" x14ac:dyDescent="0.15">
      <c r="A571" s="78">
        <v>93</v>
      </c>
      <c r="B571" s="76" t="s">
        <v>503</v>
      </c>
      <c r="C571" s="110" t="s">
        <v>505</v>
      </c>
      <c r="D571" s="243">
        <v>5</v>
      </c>
      <c r="E571" s="243">
        <v>1</v>
      </c>
      <c r="F571" s="243">
        <v>12</v>
      </c>
      <c r="G571" s="22" t="s">
        <v>69</v>
      </c>
      <c r="H571" s="244" t="s">
        <v>89</v>
      </c>
      <c r="I571" s="133" t="str">
        <f>HYPERLINK("#指定研修機関で選択できる特定行為区分!C96","6")</f>
        <v>6</v>
      </c>
      <c r="J571" s="99" t="s">
        <v>107</v>
      </c>
      <c r="K571" s="99" t="s">
        <v>99</v>
      </c>
      <c r="L571" s="99" t="s">
        <v>99</v>
      </c>
      <c r="M571" s="101" t="s">
        <v>100</v>
      </c>
      <c r="N571" s="99"/>
      <c r="O571" s="99" t="s">
        <v>92</v>
      </c>
      <c r="P571" s="99" t="s">
        <v>104</v>
      </c>
      <c r="Q571" s="60" t="s">
        <v>111</v>
      </c>
      <c r="R571" s="101"/>
      <c r="S571" s="245" t="s">
        <v>544</v>
      </c>
    </row>
    <row r="572" spans="1:19" s="36" customFormat="1" ht="15" customHeight="1" x14ac:dyDescent="0.15">
      <c r="A572" s="78"/>
      <c r="B572" s="76"/>
      <c r="C572" s="110"/>
      <c r="D572" s="112"/>
      <c r="E572" s="112"/>
      <c r="F572" s="112"/>
      <c r="G572" s="52" t="s">
        <v>70</v>
      </c>
      <c r="H572" s="54" t="s">
        <v>93</v>
      </c>
      <c r="I572" s="134"/>
      <c r="J572" s="99"/>
      <c r="K572" s="99"/>
      <c r="L572" s="99"/>
      <c r="M572" s="101"/>
      <c r="N572" s="99"/>
      <c r="O572" s="99"/>
      <c r="P572" s="99"/>
      <c r="Q572" s="24"/>
      <c r="R572" s="101"/>
      <c r="S572" s="246"/>
    </row>
    <row r="573" spans="1:19" s="36" customFormat="1" ht="15" customHeight="1" x14ac:dyDescent="0.15">
      <c r="A573" s="78"/>
      <c r="B573" s="76"/>
      <c r="C573" s="110"/>
      <c r="D573" s="112"/>
      <c r="E573" s="112"/>
      <c r="F573" s="112"/>
      <c r="G573" s="125" t="s">
        <v>81</v>
      </c>
      <c r="H573" s="54"/>
      <c r="I573" s="134"/>
      <c r="J573" s="99"/>
      <c r="K573" s="99"/>
      <c r="L573" s="99"/>
      <c r="M573" s="101"/>
      <c r="N573" s="99"/>
      <c r="O573" s="99"/>
      <c r="P573" s="99"/>
      <c r="Q573" s="24"/>
      <c r="R573" s="101"/>
      <c r="S573" s="246"/>
    </row>
    <row r="574" spans="1:19" s="36" customFormat="1" ht="15" customHeight="1" x14ac:dyDescent="0.15">
      <c r="A574" s="78"/>
      <c r="B574" s="76"/>
      <c r="C574" s="110"/>
      <c r="D574" s="112"/>
      <c r="E574" s="112"/>
      <c r="F574" s="112"/>
      <c r="G574" s="125"/>
      <c r="H574" s="54"/>
      <c r="I574" s="134"/>
      <c r="J574" s="99"/>
      <c r="K574" s="99"/>
      <c r="L574" s="99"/>
      <c r="M574" s="101"/>
      <c r="N574" s="99"/>
      <c r="O574" s="99"/>
      <c r="P574" s="99"/>
      <c r="Q574" s="24"/>
      <c r="R574" s="101"/>
      <c r="S574" s="246"/>
    </row>
    <row r="575" spans="1:19" s="36" customFormat="1" ht="15" customHeight="1" x14ac:dyDescent="0.15">
      <c r="A575" s="78"/>
      <c r="B575" s="76"/>
      <c r="C575" s="110"/>
      <c r="D575" s="112"/>
      <c r="E575" s="112"/>
      <c r="F575" s="112"/>
      <c r="G575" s="125"/>
      <c r="H575" s="25"/>
      <c r="I575" s="134"/>
      <c r="J575" s="99"/>
      <c r="K575" s="99"/>
      <c r="L575" s="99"/>
      <c r="M575" s="101"/>
      <c r="N575" s="99"/>
      <c r="O575" s="99"/>
      <c r="P575" s="99"/>
      <c r="Q575" s="24"/>
      <c r="R575" s="101"/>
      <c r="S575" s="246"/>
    </row>
    <row r="576" spans="1:19" s="36" customFormat="1" ht="15" customHeight="1" thickBot="1" x14ac:dyDescent="0.2">
      <c r="A576" s="78"/>
      <c r="B576" s="77"/>
      <c r="C576" s="111"/>
      <c r="D576" s="113"/>
      <c r="E576" s="113"/>
      <c r="F576" s="113"/>
      <c r="G576" s="139"/>
      <c r="H576" s="26"/>
      <c r="I576" s="135"/>
      <c r="J576" s="100"/>
      <c r="K576" s="100"/>
      <c r="L576" s="100"/>
      <c r="M576" s="102"/>
      <c r="N576" s="100"/>
      <c r="O576" s="100"/>
      <c r="P576" s="100"/>
      <c r="Q576" s="61"/>
      <c r="R576" s="102"/>
      <c r="S576" s="247"/>
    </row>
    <row r="577" spans="1:19" s="36" customFormat="1" ht="15" customHeight="1" x14ac:dyDescent="0.15">
      <c r="A577" s="78">
        <v>94</v>
      </c>
      <c r="B577" s="76" t="s">
        <v>75</v>
      </c>
      <c r="C577" s="110" t="s">
        <v>506</v>
      </c>
      <c r="D577" s="112">
        <v>3</v>
      </c>
      <c r="E577" s="112">
        <v>1</v>
      </c>
      <c r="F577" s="112">
        <v>12</v>
      </c>
      <c r="G577" s="22" t="s">
        <v>69</v>
      </c>
      <c r="H577" s="244" t="s">
        <v>94</v>
      </c>
      <c r="I577" s="133" t="str">
        <f>HYPERLINK("#指定研修機関で選択できる特定行為区分!C97","2")</f>
        <v>2</v>
      </c>
      <c r="J577" s="99" t="s">
        <v>90</v>
      </c>
      <c r="K577" s="99" t="s">
        <v>99</v>
      </c>
      <c r="L577" s="99" t="s">
        <v>99</v>
      </c>
      <c r="M577" s="101" t="s">
        <v>100</v>
      </c>
      <c r="N577" s="99"/>
      <c r="O577" s="99" t="s">
        <v>92</v>
      </c>
      <c r="P577" s="99" t="s">
        <v>150</v>
      </c>
      <c r="Q577" s="60"/>
      <c r="R577" s="101"/>
      <c r="S577" s="245" t="s">
        <v>540</v>
      </c>
    </row>
    <row r="578" spans="1:19" s="36" customFormat="1" ht="15" customHeight="1" x14ac:dyDescent="0.15">
      <c r="A578" s="78"/>
      <c r="B578" s="76"/>
      <c r="C578" s="110"/>
      <c r="D578" s="112"/>
      <c r="E578" s="112"/>
      <c r="F578" s="112"/>
      <c r="G578" s="52" t="s">
        <v>70</v>
      </c>
      <c r="H578" s="54" t="s">
        <v>93</v>
      </c>
      <c r="I578" s="134"/>
      <c r="J578" s="99"/>
      <c r="K578" s="99"/>
      <c r="L578" s="99"/>
      <c r="M578" s="101"/>
      <c r="N578" s="99"/>
      <c r="O578" s="99"/>
      <c r="P578" s="99"/>
      <c r="Q578" s="24"/>
      <c r="R578" s="101"/>
      <c r="S578" s="248"/>
    </row>
    <row r="579" spans="1:19" s="36" customFormat="1" ht="15" customHeight="1" x14ac:dyDescent="0.15">
      <c r="A579" s="78"/>
      <c r="B579" s="76"/>
      <c r="C579" s="110"/>
      <c r="D579" s="112"/>
      <c r="E579" s="112"/>
      <c r="F579" s="112"/>
      <c r="G579" s="125" t="s">
        <v>81</v>
      </c>
      <c r="H579" s="54"/>
      <c r="I579" s="134"/>
      <c r="J579" s="99"/>
      <c r="K579" s="99"/>
      <c r="L579" s="99"/>
      <c r="M579" s="101"/>
      <c r="N579" s="99"/>
      <c r="O579" s="99"/>
      <c r="P579" s="99"/>
      <c r="Q579" s="24"/>
      <c r="R579" s="101"/>
      <c r="S579" s="248"/>
    </row>
    <row r="580" spans="1:19" s="36" customFormat="1" ht="15" customHeight="1" x14ac:dyDescent="0.15">
      <c r="A580" s="78"/>
      <c r="B580" s="76"/>
      <c r="C580" s="110"/>
      <c r="D580" s="112"/>
      <c r="E580" s="112"/>
      <c r="F580" s="112"/>
      <c r="G580" s="125"/>
      <c r="H580" s="54"/>
      <c r="I580" s="134"/>
      <c r="J580" s="99"/>
      <c r="K580" s="99"/>
      <c r="L580" s="99"/>
      <c r="M580" s="101"/>
      <c r="N580" s="99"/>
      <c r="O580" s="99"/>
      <c r="P580" s="99"/>
      <c r="Q580" s="24"/>
      <c r="R580" s="101"/>
      <c r="S580" s="248"/>
    </row>
    <row r="581" spans="1:19" s="36" customFormat="1" ht="15" customHeight="1" x14ac:dyDescent="0.15">
      <c r="A581" s="78"/>
      <c r="B581" s="76"/>
      <c r="C581" s="110"/>
      <c r="D581" s="112"/>
      <c r="E581" s="112"/>
      <c r="F581" s="112"/>
      <c r="G581" s="125"/>
      <c r="H581" s="25"/>
      <c r="I581" s="134"/>
      <c r="J581" s="99"/>
      <c r="K581" s="99"/>
      <c r="L581" s="99"/>
      <c r="M581" s="101"/>
      <c r="N581" s="99"/>
      <c r="O581" s="99"/>
      <c r="P581" s="99"/>
      <c r="Q581" s="24"/>
      <c r="R581" s="101"/>
      <c r="S581" s="248"/>
    </row>
    <row r="582" spans="1:19" s="36" customFormat="1" ht="15" customHeight="1" x14ac:dyDescent="0.15">
      <c r="A582" s="78"/>
      <c r="B582" s="77"/>
      <c r="C582" s="111"/>
      <c r="D582" s="113"/>
      <c r="E582" s="113"/>
      <c r="F582" s="113"/>
      <c r="G582" s="139"/>
      <c r="H582" s="26"/>
      <c r="I582" s="135"/>
      <c r="J582" s="100"/>
      <c r="K582" s="100"/>
      <c r="L582" s="100"/>
      <c r="M582" s="102"/>
      <c r="N582" s="100"/>
      <c r="O582" s="100"/>
      <c r="P582" s="100"/>
      <c r="Q582" s="61"/>
      <c r="R582" s="102"/>
      <c r="S582" s="249"/>
    </row>
    <row r="583" spans="1:19" s="36" customFormat="1" ht="15" customHeight="1" x14ac:dyDescent="0.15">
      <c r="A583" s="78">
        <v>95</v>
      </c>
      <c r="B583" s="76" t="s">
        <v>75</v>
      </c>
      <c r="C583" s="110" t="s">
        <v>76</v>
      </c>
      <c r="D583" s="112">
        <v>4</v>
      </c>
      <c r="E583" s="112">
        <v>1</v>
      </c>
      <c r="F583" s="112">
        <v>12</v>
      </c>
      <c r="G583" s="23" t="s">
        <v>69</v>
      </c>
      <c r="H583" s="54" t="s">
        <v>94</v>
      </c>
      <c r="I583" s="133" t="str">
        <f>HYPERLINK("#指定研修機関で選択できる特定行為区分!C98","2")</f>
        <v>2</v>
      </c>
      <c r="J583" s="99" t="s">
        <v>107</v>
      </c>
      <c r="K583" s="99" t="s">
        <v>99</v>
      </c>
      <c r="L583" s="99" t="s">
        <v>99</v>
      </c>
      <c r="M583" s="101" t="s">
        <v>140</v>
      </c>
      <c r="N583" s="99" t="s">
        <v>442</v>
      </c>
      <c r="O583" s="99" t="s">
        <v>150</v>
      </c>
      <c r="P583" s="99" t="s">
        <v>150</v>
      </c>
      <c r="Q583" s="60"/>
      <c r="R583" s="101"/>
      <c r="S583" s="118" t="s">
        <v>183</v>
      </c>
    </row>
    <row r="584" spans="1:19" s="36" customFormat="1" ht="15" customHeight="1" x14ac:dyDescent="0.15">
      <c r="A584" s="78"/>
      <c r="B584" s="76"/>
      <c r="C584" s="110"/>
      <c r="D584" s="112"/>
      <c r="E584" s="112"/>
      <c r="F584" s="112"/>
      <c r="G584" s="23" t="s">
        <v>70</v>
      </c>
      <c r="H584" s="54" t="s">
        <v>93</v>
      </c>
      <c r="I584" s="134"/>
      <c r="J584" s="99"/>
      <c r="K584" s="99"/>
      <c r="L584" s="99"/>
      <c r="M584" s="101"/>
      <c r="N584" s="99"/>
      <c r="O584" s="99"/>
      <c r="P584" s="99"/>
      <c r="Q584" s="24"/>
      <c r="R584" s="101"/>
      <c r="S584" s="118"/>
    </row>
    <row r="585" spans="1:19" s="36" customFormat="1" ht="15" customHeight="1" x14ac:dyDescent="0.15">
      <c r="A585" s="78"/>
      <c r="B585" s="76"/>
      <c r="C585" s="110"/>
      <c r="D585" s="112"/>
      <c r="E585" s="112"/>
      <c r="F585" s="112"/>
      <c r="G585" s="103" t="s">
        <v>81</v>
      </c>
      <c r="H585" s="131" t="s">
        <v>184</v>
      </c>
      <c r="I585" s="134"/>
      <c r="J585" s="99"/>
      <c r="K585" s="99"/>
      <c r="L585" s="99"/>
      <c r="M585" s="101"/>
      <c r="N585" s="99"/>
      <c r="O585" s="99"/>
      <c r="P585" s="99"/>
      <c r="Q585" s="24"/>
      <c r="R585" s="101"/>
      <c r="S585" s="118"/>
    </row>
    <row r="586" spans="1:19" s="36" customFormat="1" ht="15" customHeight="1" x14ac:dyDescent="0.15">
      <c r="A586" s="78"/>
      <c r="B586" s="76"/>
      <c r="C586" s="110"/>
      <c r="D586" s="112"/>
      <c r="E586" s="112"/>
      <c r="F586" s="112"/>
      <c r="G586" s="104"/>
      <c r="H586" s="132"/>
      <c r="I586" s="134"/>
      <c r="J586" s="99"/>
      <c r="K586" s="99"/>
      <c r="L586" s="99"/>
      <c r="M586" s="101"/>
      <c r="N586" s="99"/>
      <c r="O586" s="99"/>
      <c r="P586" s="99"/>
      <c r="Q586" s="24"/>
      <c r="R586" s="101"/>
      <c r="S586" s="118"/>
    </row>
    <row r="587" spans="1:19" s="36" customFormat="1" ht="15" customHeight="1" x14ac:dyDescent="0.15">
      <c r="A587" s="78"/>
      <c r="B587" s="76"/>
      <c r="C587" s="110"/>
      <c r="D587" s="112"/>
      <c r="E587" s="112"/>
      <c r="F587" s="112"/>
      <c r="G587" s="104"/>
      <c r="H587" s="25"/>
      <c r="I587" s="134"/>
      <c r="J587" s="99"/>
      <c r="K587" s="99"/>
      <c r="L587" s="99"/>
      <c r="M587" s="101"/>
      <c r="N587" s="99"/>
      <c r="O587" s="99"/>
      <c r="P587" s="99"/>
      <c r="Q587" s="24"/>
      <c r="R587" s="101"/>
      <c r="S587" s="118"/>
    </row>
    <row r="588" spans="1:19" s="36" customFormat="1" ht="15" customHeight="1" x14ac:dyDescent="0.15">
      <c r="A588" s="78"/>
      <c r="B588" s="77"/>
      <c r="C588" s="111"/>
      <c r="D588" s="113"/>
      <c r="E588" s="113"/>
      <c r="F588" s="113"/>
      <c r="G588" s="105"/>
      <c r="H588" s="26"/>
      <c r="I588" s="135"/>
      <c r="J588" s="100"/>
      <c r="K588" s="100"/>
      <c r="L588" s="100"/>
      <c r="M588" s="102"/>
      <c r="N588" s="100"/>
      <c r="O588" s="100"/>
      <c r="P588" s="100"/>
      <c r="Q588" s="61"/>
      <c r="R588" s="102"/>
      <c r="S588" s="118"/>
    </row>
    <row r="589" spans="1:19" ht="15" customHeight="1" x14ac:dyDescent="0.15">
      <c r="A589" s="78">
        <v>96</v>
      </c>
      <c r="B589" s="82" t="s">
        <v>22</v>
      </c>
      <c r="C589" s="123" t="s">
        <v>77</v>
      </c>
      <c r="D589" s="124" t="s">
        <v>370</v>
      </c>
      <c r="E589" s="124"/>
      <c r="F589" s="124"/>
      <c r="G589" s="124"/>
      <c r="H589" s="124"/>
      <c r="I589" s="124"/>
      <c r="J589" s="124"/>
      <c r="K589" s="124"/>
      <c r="L589" s="124"/>
      <c r="M589" s="124"/>
      <c r="N589" s="124"/>
      <c r="O589" s="124"/>
      <c r="P589" s="124"/>
      <c r="Q589" s="124"/>
      <c r="R589" s="124"/>
      <c r="S589" s="98" t="s">
        <v>282</v>
      </c>
    </row>
    <row r="590" spans="1:19" ht="15" customHeight="1" x14ac:dyDescent="0.15">
      <c r="A590" s="78"/>
      <c r="B590" s="82"/>
      <c r="C590" s="123"/>
      <c r="D590" s="124"/>
      <c r="E590" s="124"/>
      <c r="F590" s="124"/>
      <c r="G590" s="124"/>
      <c r="H590" s="124"/>
      <c r="I590" s="124"/>
      <c r="J590" s="124"/>
      <c r="K590" s="124"/>
      <c r="L590" s="124"/>
      <c r="M590" s="124"/>
      <c r="N590" s="124"/>
      <c r="O590" s="124"/>
      <c r="P590" s="124"/>
      <c r="Q590" s="124"/>
      <c r="R590" s="124"/>
      <c r="S590" s="98"/>
    </row>
    <row r="591" spans="1:19" ht="15" customHeight="1" x14ac:dyDescent="0.15">
      <c r="A591" s="78"/>
      <c r="B591" s="82"/>
      <c r="C591" s="123"/>
      <c r="D591" s="124"/>
      <c r="E591" s="124"/>
      <c r="F591" s="124"/>
      <c r="G591" s="124"/>
      <c r="H591" s="124"/>
      <c r="I591" s="124"/>
      <c r="J591" s="124"/>
      <c r="K591" s="124"/>
      <c r="L591" s="124"/>
      <c r="M591" s="124"/>
      <c r="N591" s="124"/>
      <c r="O591" s="124"/>
      <c r="P591" s="124"/>
      <c r="Q591" s="124"/>
      <c r="R591" s="124"/>
      <c r="S591" s="98"/>
    </row>
    <row r="592" spans="1:19" ht="15" customHeight="1" x14ac:dyDescent="0.15">
      <c r="A592" s="78"/>
      <c r="B592" s="82"/>
      <c r="C592" s="123"/>
      <c r="D592" s="124"/>
      <c r="E592" s="124"/>
      <c r="F592" s="124"/>
      <c r="G592" s="124"/>
      <c r="H592" s="124"/>
      <c r="I592" s="124"/>
      <c r="J592" s="124"/>
      <c r="K592" s="124"/>
      <c r="L592" s="124"/>
      <c r="M592" s="124"/>
      <c r="N592" s="124"/>
      <c r="O592" s="124"/>
      <c r="P592" s="124"/>
      <c r="Q592" s="124"/>
      <c r="R592" s="124"/>
      <c r="S592" s="98"/>
    </row>
    <row r="593" spans="1:19" ht="15" customHeight="1" x14ac:dyDescent="0.15">
      <c r="A593" s="78"/>
      <c r="B593" s="82"/>
      <c r="C593" s="123"/>
      <c r="D593" s="124"/>
      <c r="E593" s="124"/>
      <c r="F593" s="124"/>
      <c r="G593" s="124"/>
      <c r="H593" s="124"/>
      <c r="I593" s="124"/>
      <c r="J593" s="124"/>
      <c r="K593" s="124"/>
      <c r="L593" s="124"/>
      <c r="M593" s="124"/>
      <c r="N593" s="124"/>
      <c r="O593" s="124"/>
      <c r="P593" s="124"/>
      <c r="Q593" s="124"/>
      <c r="R593" s="124"/>
      <c r="S593" s="98"/>
    </row>
    <row r="594" spans="1:19" ht="15" customHeight="1" x14ac:dyDescent="0.15">
      <c r="A594" s="78"/>
      <c r="B594" s="82"/>
      <c r="C594" s="123"/>
      <c r="D594" s="124"/>
      <c r="E594" s="124"/>
      <c r="F594" s="124"/>
      <c r="G594" s="124"/>
      <c r="H594" s="124"/>
      <c r="I594" s="124"/>
      <c r="J594" s="124"/>
      <c r="K594" s="124"/>
      <c r="L594" s="124"/>
      <c r="M594" s="124"/>
      <c r="N594" s="124"/>
      <c r="O594" s="124"/>
      <c r="P594" s="124"/>
      <c r="Q594" s="124"/>
      <c r="R594" s="124"/>
      <c r="S594" s="98"/>
    </row>
    <row r="595" spans="1:19" s="36" customFormat="1" ht="15" customHeight="1" x14ac:dyDescent="0.15">
      <c r="A595" s="78">
        <v>97</v>
      </c>
      <c r="B595" s="95" t="s">
        <v>185</v>
      </c>
      <c r="C595" s="136" t="s">
        <v>480</v>
      </c>
      <c r="D595" s="137">
        <v>20</v>
      </c>
      <c r="E595" s="137">
        <v>1</v>
      </c>
      <c r="F595" s="137">
        <v>8</v>
      </c>
      <c r="G595" s="31" t="s">
        <v>69</v>
      </c>
      <c r="H595" s="32" t="s">
        <v>89</v>
      </c>
      <c r="I595" s="191" t="str">
        <f>HYPERLINK("#指定研修機関で選択できる特定行為区分!C100","3")</f>
        <v>3</v>
      </c>
      <c r="J595" s="127" t="s">
        <v>90</v>
      </c>
      <c r="K595" s="127" t="s">
        <v>99</v>
      </c>
      <c r="L595" s="127" t="s">
        <v>99</v>
      </c>
      <c r="M595" s="128" t="s">
        <v>100</v>
      </c>
      <c r="N595" s="127" t="s">
        <v>443</v>
      </c>
      <c r="O595" s="127" t="s">
        <v>92</v>
      </c>
      <c r="P595" s="127" t="s">
        <v>92</v>
      </c>
      <c r="Q595" s="59" t="s">
        <v>111</v>
      </c>
      <c r="R595" s="128"/>
      <c r="S595" s="118" t="s">
        <v>444</v>
      </c>
    </row>
    <row r="596" spans="1:19" s="36" customFormat="1" ht="15" customHeight="1" x14ac:dyDescent="0.15">
      <c r="A596" s="78"/>
      <c r="B596" s="76"/>
      <c r="C596" s="110"/>
      <c r="D596" s="112"/>
      <c r="E596" s="112"/>
      <c r="F596" s="112"/>
      <c r="G596" s="23" t="s">
        <v>70</v>
      </c>
      <c r="H596" s="54" t="s">
        <v>93</v>
      </c>
      <c r="I596" s="134"/>
      <c r="J596" s="99"/>
      <c r="K596" s="99"/>
      <c r="L596" s="99"/>
      <c r="M596" s="101"/>
      <c r="N596" s="99"/>
      <c r="O596" s="99"/>
      <c r="P596" s="99"/>
      <c r="Q596" s="24"/>
      <c r="R596" s="101"/>
      <c r="S596" s="119"/>
    </row>
    <row r="597" spans="1:19" s="36" customFormat="1" ht="15" customHeight="1" x14ac:dyDescent="0.15">
      <c r="A597" s="78"/>
      <c r="B597" s="76"/>
      <c r="C597" s="110"/>
      <c r="D597" s="112"/>
      <c r="E597" s="112"/>
      <c r="F597" s="112"/>
      <c r="G597" s="103" t="s">
        <v>81</v>
      </c>
      <c r="H597" s="54" t="s">
        <v>186</v>
      </c>
      <c r="I597" s="134"/>
      <c r="J597" s="99"/>
      <c r="K597" s="99"/>
      <c r="L597" s="99"/>
      <c r="M597" s="101"/>
      <c r="N597" s="99"/>
      <c r="O597" s="99"/>
      <c r="P597" s="99"/>
      <c r="Q597" s="24"/>
      <c r="R597" s="101"/>
      <c r="S597" s="119"/>
    </row>
    <row r="598" spans="1:19" s="36" customFormat="1" ht="15" customHeight="1" x14ac:dyDescent="0.15">
      <c r="A598" s="78"/>
      <c r="B598" s="76"/>
      <c r="C598" s="110"/>
      <c r="D598" s="112"/>
      <c r="E598" s="112"/>
      <c r="F598" s="112"/>
      <c r="G598" s="104"/>
      <c r="H598" s="54"/>
      <c r="I598" s="134"/>
      <c r="J598" s="99"/>
      <c r="K598" s="99"/>
      <c r="L598" s="99"/>
      <c r="M598" s="101"/>
      <c r="N598" s="99"/>
      <c r="O598" s="99"/>
      <c r="P598" s="99"/>
      <c r="Q598" s="24"/>
      <c r="R598" s="101"/>
      <c r="S598" s="119"/>
    </row>
    <row r="599" spans="1:19" s="36" customFormat="1" ht="15" customHeight="1" x14ac:dyDescent="0.15">
      <c r="A599" s="78"/>
      <c r="B599" s="76"/>
      <c r="C599" s="110"/>
      <c r="D599" s="112"/>
      <c r="E599" s="112"/>
      <c r="F599" s="112"/>
      <c r="G599" s="104"/>
      <c r="H599" s="25"/>
      <c r="I599" s="134"/>
      <c r="J599" s="99"/>
      <c r="K599" s="99"/>
      <c r="L599" s="99"/>
      <c r="M599" s="101"/>
      <c r="N599" s="99"/>
      <c r="O599" s="99"/>
      <c r="P599" s="99"/>
      <c r="Q599" s="24"/>
      <c r="R599" s="101"/>
      <c r="S599" s="119"/>
    </row>
    <row r="600" spans="1:19" s="36" customFormat="1" ht="15" customHeight="1" x14ac:dyDescent="0.15">
      <c r="A600" s="78"/>
      <c r="B600" s="77"/>
      <c r="C600" s="111"/>
      <c r="D600" s="113"/>
      <c r="E600" s="113"/>
      <c r="F600" s="113"/>
      <c r="G600" s="105"/>
      <c r="H600" s="26"/>
      <c r="I600" s="135"/>
      <c r="J600" s="100"/>
      <c r="K600" s="100"/>
      <c r="L600" s="100"/>
      <c r="M600" s="102"/>
      <c r="N600" s="100"/>
      <c r="O600" s="100"/>
      <c r="P600" s="100"/>
      <c r="Q600" s="61"/>
      <c r="R600" s="102"/>
      <c r="S600" s="119"/>
    </row>
    <row r="601" spans="1:19" s="36" customFormat="1" ht="15" customHeight="1" x14ac:dyDescent="0.15">
      <c r="A601" s="78">
        <v>98</v>
      </c>
      <c r="B601" s="76" t="s">
        <v>23</v>
      </c>
      <c r="C601" s="110" t="s">
        <v>418</v>
      </c>
      <c r="D601" s="112">
        <v>10</v>
      </c>
      <c r="E601" s="112">
        <v>1</v>
      </c>
      <c r="F601" s="112">
        <v>10</v>
      </c>
      <c r="G601" s="23" t="s">
        <v>69</v>
      </c>
      <c r="H601" s="54" t="s">
        <v>89</v>
      </c>
      <c r="I601" s="133" t="str">
        <f>HYPERLINK("#指定研修機関で選択できる特定行為区分!C101","3")</f>
        <v>3</v>
      </c>
      <c r="J601" s="99" t="s">
        <v>107</v>
      </c>
      <c r="K601" s="99" t="s">
        <v>99</v>
      </c>
      <c r="L601" s="99" t="s">
        <v>91</v>
      </c>
      <c r="M601" s="101" t="s">
        <v>100</v>
      </c>
      <c r="N601" s="99"/>
      <c r="O601" s="99" t="s">
        <v>92</v>
      </c>
      <c r="P601" s="99" t="s">
        <v>92</v>
      </c>
      <c r="Q601" s="60" t="s">
        <v>111</v>
      </c>
      <c r="R601" s="101" t="s">
        <v>450</v>
      </c>
      <c r="S601" s="118" t="s">
        <v>451</v>
      </c>
    </row>
    <row r="602" spans="1:19" s="36" customFormat="1" ht="15" customHeight="1" x14ac:dyDescent="0.15">
      <c r="A602" s="78"/>
      <c r="B602" s="76"/>
      <c r="C602" s="110"/>
      <c r="D602" s="112"/>
      <c r="E602" s="112"/>
      <c r="F602" s="112"/>
      <c r="G602" s="23" t="s">
        <v>70</v>
      </c>
      <c r="H602" s="54" t="s">
        <v>164</v>
      </c>
      <c r="I602" s="134"/>
      <c r="J602" s="99"/>
      <c r="K602" s="99"/>
      <c r="L602" s="99"/>
      <c r="M602" s="101"/>
      <c r="N602" s="99"/>
      <c r="O602" s="99"/>
      <c r="P602" s="99"/>
      <c r="Q602" s="24"/>
      <c r="R602" s="101"/>
      <c r="S602" s="119"/>
    </row>
    <row r="603" spans="1:19" s="36" customFormat="1" ht="15" customHeight="1" x14ac:dyDescent="0.15">
      <c r="A603" s="78"/>
      <c r="B603" s="76"/>
      <c r="C603" s="110"/>
      <c r="D603" s="112"/>
      <c r="E603" s="112"/>
      <c r="F603" s="112"/>
      <c r="G603" s="103" t="s">
        <v>81</v>
      </c>
      <c r="H603" s="250" t="s">
        <v>452</v>
      </c>
      <c r="I603" s="134"/>
      <c r="J603" s="99"/>
      <c r="K603" s="99"/>
      <c r="L603" s="99"/>
      <c r="M603" s="101"/>
      <c r="N603" s="99"/>
      <c r="O603" s="99"/>
      <c r="P603" s="99"/>
      <c r="Q603" s="24"/>
      <c r="R603" s="101"/>
      <c r="S603" s="119"/>
    </row>
    <row r="604" spans="1:19" s="36" customFormat="1" ht="15" customHeight="1" x14ac:dyDescent="0.15">
      <c r="A604" s="78"/>
      <c r="B604" s="76"/>
      <c r="C604" s="110"/>
      <c r="D604" s="112"/>
      <c r="E604" s="112"/>
      <c r="F604" s="112"/>
      <c r="G604" s="104"/>
      <c r="H604" s="54"/>
      <c r="I604" s="134"/>
      <c r="J604" s="99"/>
      <c r="K604" s="99"/>
      <c r="L604" s="99"/>
      <c r="M604" s="101"/>
      <c r="N604" s="99"/>
      <c r="O604" s="99"/>
      <c r="P604" s="99"/>
      <c r="Q604" s="24"/>
      <c r="R604" s="101"/>
      <c r="S604" s="119"/>
    </row>
    <row r="605" spans="1:19" s="36" customFormat="1" ht="15" customHeight="1" x14ac:dyDescent="0.15">
      <c r="A605" s="78"/>
      <c r="B605" s="76"/>
      <c r="C605" s="110"/>
      <c r="D605" s="112"/>
      <c r="E605" s="112"/>
      <c r="F605" s="112"/>
      <c r="G605" s="104"/>
      <c r="H605" s="25"/>
      <c r="I605" s="134"/>
      <c r="J605" s="99"/>
      <c r="K605" s="99"/>
      <c r="L605" s="99"/>
      <c r="M605" s="101"/>
      <c r="N605" s="99"/>
      <c r="O605" s="99"/>
      <c r="P605" s="99"/>
      <c r="Q605" s="24"/>
      <c r="R605" s="101"/>
      <c r="S605" s="119"/>
    </row>
    <row r="606" spans="1:19" s="36" customFormat="1" ht="15" customHeight="1" x14ac:dyDescent="0.15">
      <c r="A606" s="78"/>
      <c r="B606" s="77"/>
      <c r="C606" s="111"/>
      <c r="D606" s="113"/>
      <c r="E606" s="113"/>
      <c r="F606" s="113"/>
      <c r="G606" s="105"/>
      <c r="H606" s="26"/>
      <c r="I606" s="135"/>
      <c r="J606" s="100"/>
      <c r="K606" s="100"/>
      <c r="L606" s="100"/>
      <c r="M606" s="102"/>
      <c r="N606" s="100"/>
      <c r="O606" s="100"/>
      <c r="P606" s="100"/>
      <c r="Q606" s="61"/>
      <c r="R606" s="102"/>
      <c r="S606" s="119"/>
    </row>
    <row r="607" spans="1:19" s="37" customFormat="1" ht="15" customHeight="1" x14ac:dyDescent="0.15">
      <c r="A607" s="78">
        <v>99</v>
      </c>
      <c r="B607" s="193" t="s">
        <v>30</v>
      </c>
      <c r="C607" s="194" t="s">
        <v>420</v>
      </c>
      <c r="D607" s="185">
        <v>3</v>
      </c>
      <c r="E607" s="185">
        <v>1</v>
      </c>
      <c r="F607" s="185">
        <v>12</v>
      </c>
      <c r="G607" s="8" t="s">
        <v>69</v>
      </c>
      <c r="H607" s="4" t="s">
        <v>89</v>
      </c>
      <c r="I607" s="174" t="str">
        <f>HYPERLINK("#指定研修機関で選択できる特定行為区分!C102","1")</f>
        <v>1</v>
      </c>
      <c r="J607" s="176" t="s">
        <v>90</v>
      </c>
      <c r="K607" s="157" t="s">
        <v>99</v>
      </c>
      <c r="L607" s="157" t="s">
        <v>99</v>
      </c>
      <c r="M607" s="157" t="s">
        <v>100</v>
      </c>
      <c r="N607" s="157"/>
      <c r="O607" s="176" t="s">
        <v>92</v>
      </c>
      <c r="P607" s="176" t="s">
        <v>92</v>
      </c>
      <c r="Q607" s="51"/>
      <c r="R607" s="176" t="s">
        <v>371</v>
      </c>
      <c r="S607" s="98" t="s">
        <v>284</v>
      </c>
    </row>
    <row r="608" spans="1:19" s="37" customFormat="1" ht="15" customHeight="1" x14ac:dyDescent="0.15">
      <c r="A608" s="78"/>
      <c r="B608" s="193"/>
      <c r="C608" s="194"/>
      <c r="D608" s="185"/>
      <c r="E608" s="185"/>
      <c r="F608" s="185"/>
      <c r="G608" s="66" t="s">
        <v>70</v>
      </c>
      <c r="H608" s="66" t="s">
        <v>93</v>
      </c>
      <c r="I608" s="175"/>
      <c r="J608" s="176"/>
      <c r="K608" s="157"/>
      <c r="L608" s="157"/>
      <c r="M608" s="157"/>
      <c r="N608" s="157"/>
      <c r="O608" s="176"/>
      <c r="P608" s="176"/>
      <c r="Q608" s="2"/>
      <c r="R608" s="157"/>
      <c r="S608" s="98"/>
    </row>
    <row r="609" spans="1:19" s="37" customFormat="1" ht="15" customHeight="1" x14ac:dyDescent="0.15">
      <c r="A609" s="78"/>
      <c r="B609" s="193"/>
      <c r="C609" s="194"/>
      <c r="D609" s="185"/>
      <c r="E609" s="185"/>
      <c r="F609" s="185"/>
      <c r="G609" s="172" t="s">
        <v>81</v>
      </c>
      <c r="H609" s="66" t="s">
        <v>409</v>
      </c>
      <c r="I609" s="175"/>
      <c r="J609" s="176"/>
      <c r="K609" s="157"/>
      <c r="L609" s="157"/>
      <c r="M609" s="157"/>
      <c r="N609" s="157"/>
      <c r="O609" s="176"/>
      <c r="P609" s="176"/>
      <c r="Q609" s="50"/>
      <c r="R609" s="157"/>
      <c r="S609" s="98"/>
    </row>
    <row r="610" spans="1:19" s="37" customFormat="1" ht="15" customHeight="1" x14ac:dyDescent="0.15">
      <c r="A610" s="78"/>
      <c r="B610" s="193"/>
      <c r="C610" s="194"/>
      <c r="D610" s="185"/>
      <c r="E610" s="185"/>
      <c r="F610" s="185"/>
      <c r="G610" s="172"/>
      <c r="H610" s="177" t="s">
        <v>406</v>
      </c>
      <c r="I610" s="175"/>
      <c r="J610" s="176"/>
      <c r="K610" s="157"/>
      <c r="L610" s="157"/>
      <c r="M610" s="157"/>
      <c r="N610" s="157"/>
      <c r="O610" s="176"/>
      <c r="P610" s="176"/>
      <c r="Q610" s="50"/>
      <c r="R610" s="157"/>
      <c r="S610" s="98"/>
    </row>
    <row r="611" spans="1:19" s="37" customFormat="1" ht="15" customHeight="1" x14ac:dyDescent="0.15">
      <c r="A611" s="78"/>
      <c r="B611" s="193"/>
      <c r="C611" s="194"/>
      <c r="D611" s="185"/>
      <c r="E611" s="185"/>
      <c r="F611" s="185"/>
      <c r="G611" s="172"/>
      <c r="H611" s="177"/>
      <c r="I611" s="175"/>
      <c r="J611" s="176"/>
      <c r="K611" s="157"/>
      <c r="L611" s="157"/>
      <c r="M611" s="157"/>
      <c r="N611" s="157"/>
      <c r="O611" s="176"/>
      <c r="P611" s="176"/>
      <c r="Q611" s="50"/>
      <c r="R611" s="157"/>
      <c r="S611" s="98"/>
    </row>
    <row r="612" spans="1:19" s="37" customFormat="1" ht="15" customHeight="1" x14ac:dyDescent="0.15">
      <c r="A612" s="78"/>
      <c r="B612" s="193"/>
      <c r="C612" s="194"/>
      <c r="D612" s="185"/>
      <c r="E612" s="185"/>
      <c r="F612" s="185"/>
      <c r="G612" s="172"/>
      <c r="H612" s="66" t="s">
        <v>408</v>
      </c>
      <c r="I612" s="175"/>
      <c r="J612" s="176"/>
      <c r="K612" s="157"/>
      <c r="L612" s="157"/>
      <c r="M612" s="157"/>
      <c r="N612" s="157"/>
      <c r="O612" s="176"/>
      <c r="P612" s="176"/>
      <c r="Q612" s="50"/>
      <c r="R612" s="157"/>
      <c r="S612" s="98"/>
    </row>
    <row r="613" spans="1:19" s="37" customFormat="1" ht="15" customHeight="1" x14ac:dyDescent="0.15">
      <c r="A613" s="78"/>
      <c r="B613" s="193"/>
      <c r="C613" s="194"/>
      <c r="D613" s="185"/>
      <c r="E613" s="185"/>
      <c r="F613" s="185"/>
      <c r="G613" s="173"/>
      <c r="H613" s="67" t="s">
        <v>407</v>
      </c>
      <c r="I613" s="175"/>
      <c r="J613" s="176"/>
      <c r="K613" s="157"/>
      <c r="L613" s="157"/>
      <c r="M613" s="157"/>
      <c r="N613" s="157"/>
      <c r="O613" s="176"/>
      <c r="P613" s="176"/>
      <c r="Q613" s="51"/>
      <c r="R613" s="157"/>
      <c r="S613" s="98"/>
    </row>
    <row r="614" spans="1:19" ht="15" customHeight="1" x14ac:dyDescent="0.15">
      <c r="A614" s="78">
        <v>100</v>
      </c>
      <c r="B614" s="107" t="s">
        <v>30</v>
      </c>
      <c r="C614" s="123" t="s">
        <v>419</v>
      </c>
      <c r="D614" s="122">
        <v>7</v>
      </c>
      <c r="E614" s="122">
        <v>1</v>
      </c>
      <c r="F614" s="122" t="s">
        <v>580</v>
      </c>
      <c r="G614" s="22" t="s">
        <v>69</v>
      </c>
      <c r="H614" s="58" t="s">
        <v>89</v>
      </c>
      <c r="I614" s="96" t="str">
        <f>HYPERLINK("#指定研修機関で選択できる特定行為区分!C103","2")</f>
        <v>2</v>
      </c>
      <c r="J614" s="84" t="s">
        <v>107</v>
      </c>
      <c r="K614" s="84" t="s">
        <v>99</v>
      </c>
      <c r="L614" s="84" t="s">
        <v>91</v>
      </c>
      <c r="M614" s="84" t="s">
        <v>100</v>
      </c>
      <c r="N614" s="84"/>
      <c r="O614" s="84" t="s">
        <v>92</v>
      </c>
      <c r="P614" s="84" t="s">
        <v>92</v>
      </c>
      <c r="Q614" s="2"/>
      <c r="R614" s="84"/>
      <c r="S614" s="98" t="s">
        <v>283</v>
      </c>
    </row>
    <row r="615" spans="1:19" ht="15" customHeight="1" x14ac:dyDescent="0.15">
      <c r="A615" s="78"/>
      <c r="B615" s="107"/>
      <c r="C615" s="123"/>
      <c r="D615" s="122"/>
      <c r="E615" s="122"/>
      <c r="F615" s="122"/>
      <c r="G615" s="52" t="s">
        <v>70</v>
      </c>
      <c r="H615" s="50" t="s">
        <v>93</v>
      </c>
      <c r="I615" s="97"/>
      <c r="J615" s="84"/>
      <c r="K615" s="84"/>
      <c r="L615" s="84"/>
      <c r="M615" s="84"/>
      <c r="N615" s="84"/>
      <c r="O615" s="84"/>
      <c r="P615" s="84"/>
      <c r="Q615" s="50"/>
      <c r="R615" s="84"/>
      <c r="S615" s="98"/>
    </row>
    <row r="616" spans="1:19" ht="15" customHeight="1" x14ac:dyDescent="0.15">
      <c r="A616" s="78"/>
      <c r="B616" s="107"/>
      <c r="C616" s="123"/>
      <c r="D616" s="122"/>
      <c r="E616" s="122"/>
      <c r="F616" s="122"/>
      <c r="G616" s="125" t="s">
        <v>81</v>
      </c>
      <c r="H616" s="50"/>
      <c r="I616" s="97"/>
      <c r="J616" s="84"/>
      <c r="K616" s="84"/>
      <c r="L616" s="84"/>
      <c r="M616" s="84"/>
      <c r="N616" s="84"/>
      <c r="O616" s="84"/>
      <c r="P616" s="84"/>
      <c r="Q616" s="50"/>
      <c r="R616" s="84"/>
      <c r="S616" s="98"/>
    </row>
    <row r="617" spans="1:19" ht="15" customHeight="1" x14ac:dyDescent="0.15">
      <c r="A617" s="78"/>
      <c r="B617" s="107"/>
      <c r="C617" s="123"/>
      <c r="D617" s="122"/>
      <c r="E617" s="122"/>
      <c r="F617" s="122"/>
      <c r="G617" s="125"/>
      <c r="H617" s="50"/>
      <c r="I617" s="97"/>
      <c r="J617" s="84"/>
      <c r="K617" s="84"/>
      <c r="L617" s="84"/>
      <c r="M617" s="84"/>
      <c r="N617" s="84"/>
      <c r="O617" s="84"/>
      <c r="P617" s="84"/>
      <c r="Q617" s="50"/>
      <c r="R617" s="84"/>
      <c r="S617" s="98"/>
    </row>
    <row r="618" spans="1:19" ht="15" customHeight="1" x14ac:dyDescent="0.15">
      <c r="A618" s="78"/>
      <c r="B618" s="107"/>
      <c r="C618" s="123"/>
      <c r="D618" s="122"/>
      <c r="E618" s="122"/>
      <c r="F618" s="122"/>
      <c r="G618" s="125"/>
      <c r="H618" s="50"/>
      <c r="I618" s="97"/>
      <c r="J618" s="84"/>
      <c r="K618" s="84"/>
      <c r="L618" s="84"/>
      <c r="M618" s="84"/>
      <c r="N618" s="84"/>
      <c r="O618" s="84"/>
      <c r="P618" s="84"/>
      <c r="Q618" s="50"/>
      <c r="R618" s="84"/>
      <c r="S618" s="98"/>
    </row>
    <row r="619" spans="1:19" ht="15" customHeight="1" x14ac:dyDescent="0.15">
      <c r="A619" s="78"/>
      <c r="B619" s="107"/>
      <c r="C619" s="123"/>
      <c r="D619" s="122"/>
      <c r="E619" s="122"/>
      <c r="F619" s="122"/>
      <c r="G619" s="139"/>
      <c r="H619" s="51"/>
      <c r="I619" s="97"/>
      <c r="J619" s="84"/>
      <c r="K619" s="84"/>
      <c r="L619" s="84"/>
      <c r="M619" s="84"/>
      <c r="N619" s="84"/>
      <c r="O619" s="84"/>
      <c r="P619" s="84"/>
      <c r="Q619" s="51"/>
      <c r="R619" s="84"/>
      <c r="S619" s="98"/>
    </row>
    <row r="620" spans="1:19" ht="15" customHeight="1" x14ac:dyDescent="0.15">
      <c r="A620" s="78">
        <v>101</v>
      </c>
      <c r="B620" s="107" t="s">
        <v>112</v>
      </c>
      <c r="C620" s="123" t="s">
        <v>264</v>
      </c>
      <c r="D620" s="122">
        <v>6</v>
      </c>
      <c r="E620" s="122">
        <v>1</v>
      </c>
      <c r="F620" s="122">
        <v>12</v>
      </c>
      <c r="G620" s="22" t="s">
        <v>69</v>
      </c>
      <c r="H620" s="58" t="s">
        <v>89</v>
      </c>
      <c r="I620" s="96" t="str">
        <f>HYPERLINK("#指定研修機関で選択できる特定行為区分!C104","2")</f>
        <v>2</v>
      </c>
      <c r="J620" s="84" t="s">
        <v>90</v>
      </c>
      <c r="K620" s="84" t="s">
        <v>99</v>
      </c>
      <c r="L620" s="84" t="s">
        <v>108</v>
      </c>
      <c r="M620" s="84" t="s">
        <v>100</v>
      </c>
      <c r="N620" s="84"/>
      <c r="O620" s="84" t="s">
        <v>92</v>
      </c>
      <c r="P620" s="84" t="s">
        <v>92</v>
      </c>
      <c r="Q620" s="2"/>
      <c r="R620" s="84"/>
      <c r="S620" s="98" t="s">
        <v>113</v>
      </c>
    </row>
    <row r="621" spans="1:19" ht="15" customHeight="1" x14ac:dyDescent="0.15">
      <c r="A621" s="78"/>
      <c r="B621" s="107"/>
      <c r="C621" s="123"/>
      <c r="D621" s="122"/>
      <c r="E621" s="122"/>
      <c r="F621" s="122"/>
      <c r="G621" s="52" t="s">
        <v>70</v>
      </c>
      <c r="H621" s="50" t="s">
        <v>93</v>
      </c>
      <c r="I621" s="97"/>
      <c r="J621" s="84"/>
      <c r="K621" s="84"/>
      <c r="L621" s="84"/>
      <c r="M621" s="84"/>
      <c r="N621" s="84"/>
      <c r="O621" s="84"/>
      <c r="P621" s="84"/>
      <c r="Q621" s="50"/>
      <c r="R621" s="84"/>
      <c r="S621" s="98"/>
    </row>
    <row r="622" spans="1:19" ht="15" customHeight="1" x14ac:dyDescent="0.15">
      <c r="A622" s="78"/>
      <c r="B622" s="107"/>
      <c r="C622" s="123"/>
      <c r="D622" s="122"/>
      <c r="E622" s="122"/>
      <c r="F622" s="122"/>
      <c r="G622" s="125" t="s">
        <v>81</v>
      </c>
      <c r="H622" s="50" t="s">
        <v>114</v>
      </c>
      <c r="I622" s="97"/>
      <c r="J622" s="84"/>
      <c r="K622" s="84"/>
      <c r="L622" s="84"/>
      <c r="M622" s="84"/>
      <c r="N622" s="84"/>
      <c r="O622" s="84"/>
      <c r="P622" s="84"/>
      <c r="Q622" s="50"/>
      <c r="R622" s="84"/>
      <c r="S622" s="98"/>
    </row>
    <row r="623" spans="1:19" ht="15" customHeight="1" x14ac:dyDescent="0.15">
      <c r="A623" s="78"/>
      <c r="B623" s="107"/>
      <c r="C623" s="123"/>
      <c r="D623" s="122"/>
      <c r="E623" s="122"/>
      <c r="F623" s="122"/>
      <c r="G623" s="125"/>
      <c r="H623" s="50"/>
      <c r="I623" s="97"/>
      <c r="J623" s="84"/>
      <c r="K623" s="84"/>
      <c r="L623" s="84"/>
      <c r="M623" s="84"/>
      <c r="N623" s="84"/>
      <c r="O623" s="84"/>
      <c r="P623" s="84"/>
      <c r="Q623" s="50"/>
      <c r="R623" s="84"/>
      <c r="S623" s="98"/>
    </row>
    <row r="624" spans="1:19" ht="15" customHeight="1" x14ac:dyDescent="0.15">
      <c r="A624" s="78"/>
      <c r="B624" s="107"/>
      <c r="C624" s="123"/>
      <c r="D624" s="122"/>
      <c r="E624" s="122"/>
      <c r="F624" s="122"/>
      <c r="G624" s="125"/>
      <c r="H624" s="50"/>
      <c r="I624" s="97"/>
      <c r="J624" s="84"/>
      <c r="K624" s="84"/>
      <c r="L624" s="84"/>
      <c r="M624" s="84"/>
      <c r="N624" s="84"/>
      <c r="O624" s="84"/>
      <c r="P624" s="84"/>
      <c r="Q624" s="50"/>
      <c r="R624" s="84"/>
      <c r="S624" s="98"/>
    </row>
    <row r="625" spans="1:19" ht="15" customHeight="1" x14ac:dyDescent="0.15">
      <c r="A625" s="78"/>
      <c r="B625" s="107"/>
      <c r="C625" s="123"/>
      <c r="D625" s="122"/>
      <c r="E625" s="122"/>
      <c r="F625" s="122"/>
      <c r="G625" s="139"/>
      <c r="H625" s="51"/>
      <c r="I625" s="97"/>
      <c r="J625" s="84"/>
      <c r="K625" s="84"/>
      <c r="L625" s="84"/>
      <c r="M625" s="84"/>
      <c r="N625" s="84"/>
      <c r="O625" s="84"/>
      <c r="P625" s="84"/>
      <c r="Q625" s="51"/>
      <c r="R625" s="84"/>
      <c r="S625" s="98"/>
    </row>
    <row r="626" spans="1:19" ht="15" customHeight="1" x14ac:dyDescent="0.15">
      <c r="A626" s="78">
        <v>102</v>
      </c>
      <c r="B626" s="89" t="s">
        <v>30</v>
      </c>
      <c r="C626" s="145" t="s">
        <v>329</v>
      </c>
      <c r="D626" s="92">
        <v>7</v>
      </c>
      <c r="E626" s="92">
        <v>2</v>
      </c>
      <c r="F626" s="92">
        <v>12</v>
      </c>
      <c r="G626" s="22" t="s">
        <v>69</v>
      </c>
      <c r="H626" s="22" t="s">
        <v>94</v>
      </c>
      <c r="I626" s="150" t="str">
        <f>HYPERLINK("#指定研修機関で選択できる特定行為区分!C105","5")</f>
        <v>5</v>
      </c>
      <c r="J626" s="85" t="s">
        <v>98</v>
      </c>
      <c r="K626" s="85" t="s">
        <v>99</v>
      </c>
      <c r="L626" s="85" t="s">
        <v>99</v>
      </c>
      <c r="M626" s="85" t="s">
        <v>223</v>
      </c>
      <c r="N626" s="85" t="s">
        <v>384</v>
      </c>
      <c r="O626" s="85" t="s">
        <v>150</v>
      </c>
      <c r="P626" s="85" t="s">
        <v>150</v>
      </c>
      <c r="Q626" s="18"/>
      <c r="R626" s="149"/>
      <c r="S626" s="98" t="s">
        <v>385</v>
      </c>
    </row>
    <row r="627" spans="1:19" ht="15" customHeight="1" x14ac:dyDescent="0.15">
      <c r="A627" s="78"/>
      <c r="B627" s="90"/>
      <c r="C627" s="116"/>
      <c r="D627" s="93"/>
      <c r="E627" s="93"/>
      <c r="F627" s="93"/>
      <c r="G627" s="52" t="s">
        <v>70</v>
      </c>
      <c r="H627" s="52" t="s">
        <v>93</v>
      </c>
      <c r="I627" s="147"/>
      <c r="J627" s="86"/>
      <c r="K627" s="86"/>
      <c r="L627" s="86"/>
      <c r="M627" s="86"/>
      <c r="N627" s="86"/>
      <c r="O627" s="86"/>
      <c r="P627" s="86"/>
      <c r="Q627" s="16"/>
      <c r="R627" s="143"/>
      <c r="S627" s="153"/>
    </row>
    <row r="628" spans="1:19" ht="15" customHeight="1" x14ac:dyDescent="0.15">
      <c r="A628" s="78"/>
      <c r="B628" s="90"/>
      <c r="C628" s="116"/>
      <c r="D628" s="93"/>
      <c r="E628" s="93"/>
      <c r="F628" s="93"/>
      <c r="G628" s="125" t="s">
        <v>81</v>
      </c>
      <c r="H628" s="52" t="s">
        <v>383</v>
      </c>
      <c r="I628" s="147"/>
      <c r="J628" s="86"/>
      <c r="K628" s="86"/>
      <c r="L628" s="86"/>
      <c r="M628" s="86"/>
      <c r="N628" s="86"/>
      <c r="O628" s="86"/>
      <c r="P628" s="86"/>
      <c r="Q628" s="16"/>
      <c r="R628" s="143"/>
      <c r="S628" s="153"/>
    </row>
    <row r="629" spans="1:19" ht="15" customHeight="1" x14ac:dyDescent="0.15">
      <c r="A629" s="78"/>
      <c r="B629" s="90"/>
      <c r="C629" s="116"/>
      <c r="D629" s="93"/>
      <c r="E629" s="93"/>
      <c r="F629" s="93"/>
      <c r="G629" s="125"/>
      <c r="H629" s="52"/>
      <c r="I629" s="147"/>
      <c r="J629" s="86"/>
      <c r="K629" s="86"/>
      <c r="L629" s="86"/>
      <c r="M629" s="86"/>
      <c r="N629" s="86"/>
      <c r="O629" s="86"/>
      <c r="P629" s="86"/>
      <c r="Q629" s="16"/>
      <c r="R629" s="143"/>
      <c r="S629" s="153"/>
    </row>
    <row r="630" spans="1:19" ht="15" customHeight="1" x14ac:dyDescent="0.15">
      <c r="A630" s="78"/>
      <c r="B630" s="90"/>
      <c r="C630" s="116"/>
      <c r="D630" s="93"/>
      <c r="E630" s="93"/>
      <c r="F630" s="93"/>
      <c r="G630" s="125"/>
      <c r="H630" s="52"/>
      <c r="I630" s="147"/>
      <c r="J630" s="86"/>
      <c r="K630" s="86"/>
      <c r="L630" s="86"/>
      <c r="M630" s="86"/>
      <c r="N630" s="86"/>
      <c r="O630" s="86"/>
      <c r="P630" s="86"/>
      <c r="Q630" s="16"/>
      <c r="R630" s="143"/>
      <c r="S630" s="153"/>
    </row>
    <row r="631" spans="1:19" ht="15" customHeight="1" x14ac:dyDescent="0.15">
      <c r="A631" s="78"/>
      <c r="B631" s="91"/>
      <c r="C631" s="142"/>
      <c r="D631" s="94"/>
      <c r="E631" s="94"/>
      <c r="F631" s="94"/>
      <c r="G631" s="139"/>
      <c r="H631" s="53"/>
      <c r="I631" s="148"/>
      <c r="J631" s="87"/>
      <c r="K631" s="87"/>
      <c r="L631" s="87"/>
      <c r="M631" s="87"/>
      <c r="N631" s="87"/>
      <c r="O631" s="87"/>
      <c r="P631" s="87"/>
      <c r="Q631" s="17"/>
      <c r="R631" s="144"/>
      <c r="S631" s="153"/>
    </row>
    <row r="632" spans="1:19" ht="15" customHeight="1" x14ac:dyDescent="0.15">
      <c r="A632" s="78">
        <v>103</v>
      </c>
      <c r="B632" s="90" t="s">
        <v>320</v>
      </c>
      <c r="C632" s="116" t="s">
        <v>330</v>
      </c>
      <c r="D632" s="117">
        <v>5</v>
      </c>
      <c r="E632" s="117">
        <v>1</v>
      </c>
      <c r="F632" s="117">
        <v>12</v>
      </c>
      <c r="G632" s="22" t="s">
        <v>69</v>
      </c>
      <c r="H632" s="58" t="s">
        <v>94</v>
      </c>
      <c r="I632" s="146" t="str">
        <f>HYPERLINK("#指定研修機関で選択できる特定行為区分!C106","1")</f>
        <v>1</v>
      </c>
      <c r="J632" s="86" t="s">
        <v>107</v>
      </c>
      <c r="K632" s="86" t="s">
        <v>99</v>
      </c>
      <c r="L632" s="86" t="s">
        <v>91</v>
      </c>
      <c r="M632" s="86" t="s">
        <v>100</v>
      </c>
      <c r="N632" s="86"/>
      <c r="O632" s="86" t="s">
        <v>150</v>
      </c>
      <c r="P632" s="86" t="s">
        <v>92</v>
      </c>
      <c r="Q632" s="45"/>
      <c r="R632" s="86"/>
      <c r="S632" s="98" t="s">
        <v>392</v>
      </c>
    </row>
    <row r="633" spans="1:19" ht="15" customHeight="1" x14ac:dyDescent="0.15">
      <c r="A633" s="78"/>
      <c r="B633" s="90"/>
      <c r="C633" s="116"/>
      <c r="D633" s="117"/>
      <c r="E633" s="117"/>
      <c r="F633" s="117"/>
      <c r="G633" s="52" t="s">
        <v>70</v>
      </c>
      <c r="H633" s="58" t="s">
        <v>93</v>
      </c>
      <c r="I633" s="147"/>
      <c r="J633" s="86"/>
      <c r="K633" s="86"/>
      <c r="L633" s="86"/>
      <c r="M633" s="86"/>
      <c r="N633" s="86"/>
      <c r="O633" s="86"/>
      <c r="P633" s="86"/>
      <c r="Q633" s="50"/>
      <c r="R633" s="86"/>
      <c r="S633" s="153"/>
    </row>
    <row r="634" spans="1:19" ht="15" customHeight="1" x14ac:dyDescent="0.15">
      <c r="A634" s="78"/>
      <c r="B634" s="90"/>
      <c r="C634" s="116"/>
      <c r="D634" s="117"/>
      <c r="E634" s="117"/>
      <c r="F634" s="117"/>
      <c r="G634" s="125" t="s">
        <v>81</v>
      </c>
      <c r="H634" s="58" t="s">
        <v>393</v>
      </c>
      <c r="I634" s="147"/>
      <c r="J634" s="86"/>
      <c r="K634" s="86"/>
      <c r="L634" s="86"/>
      <c r="M634" s="86"/>
      <c r="N634" s="86"/>
      <c r="O634" s="86"/>
      <c r="P634" s="86"/>
      <c r="Q634" s="50"/>
      <c r="R634" s="86"/>
      <c r="S634" s="153"/>
    </row>
    <row r="635" spans="1:19" ht="15" customHeight="1" x14ac:dyDescent="0.15">
      <c r="A635" s="78"/>
      <c r="B635" s="90"/>
      <c r="C635" s="116"/>
      <c r="D635" s="117"/>
      <c r="E635" s="117"/>
      <c r="F635" s="117"/>
      <c r="G635" s="125"/>
      <c r="H635" s="58"/>
      <c r="I635" s="147"/>
      <c r="J635" s="86"/>
      <c r="K635" s="86"/>
      <c r="L635" s="86"/>
      <c r="M635" s="86"/>
      <c r="N635" s="86"/>
      <c r="O635" s="86"/>
      <c r="P635" s="86"/>
      <c r="Q635" s="50"/>
      <c r="R635" s="86"/>
      <c r="S635" s="153"/>
    </row>
    <row r="636" spans="1:19" ht="15" customHeight="1" x14ac:dyDescent="0.15">
      <c r="A636" s="78"/>
      <c r="B636" s="90"/>
      <c r="C636" s="116"/>
      <c r="D636" s="117"/>
      <c r="E636" s="117"/>
      <c r="F636" s="117"/>
      <c r="G636" s="125"/>
      <c r="H636" s="50"/>
      <c r="I636" s="147"/>
      <c r="J636" s="86"/>
      <c r="K636" s="86"/>
      <c r="L636" s="86"/>
      <c r="M636" s="86"/>
      <c r="N636" s="86"/>
      <c r="O636" s="86"/>
      <c r="P636" s="86"/>
      <c r="Q636" s="50"/>
      <c r="R636" s="86"/>
      <c r="S636" s="153"/>
    </row>
    <row r="637" spans="1:19" ht="15" customHeight="1" x14ac:dyDescent="0.15">
      <c r="A637" s="78"/>
      <c r="B637" s="91"/>
      <c r="C637" s="142"/>
      <c r="D637" s="141"/>
      <c r="E637" s="141"/>
      <c r="F637" s="141"/>
      <c r="G637" s="139"/>
      <c r="H637" s="51"/>
      <c r="I637" s="148"/>
      <c r="J637" s="87"/>
      <c r="K637" s="87"/>
      <c r="L637" s="87"/>
      <c r="M637" s="87"/>
      <c r="N637" s="87"/>
      <c r="O637" s="87"/>
      <c r="P637" s="87"/>
      <c r="Q637" s="46"/>
      <c r="R637" s="87"/>
      <c r="S637" s="153"/>
    </row>
    <row r="638" spans="1:19" ht="15" customHeight="1" x14ac:dyDescent="0.15">
      <c r="A638" s="78">
        <v>104</v>
      </c>
      <c r="B638" s="82" t="s">
        <v>31</v>
      </c>
      <c r="C638" s="123" t="s">
        <v>421</v>
      </c>
      <c r="D638" s="122">
        <v>5</v>
      </c>
      <c r="E638" s="122">
        <v>1</v>
      </c>
      <c r="F638" s="122">
        <v>12</v>
      </c>
      <c r="G638" s="22" t="s">
        <v>69</v>
      </c>
      <c r="H638" s="2" t="s">
        <v>94</v>
      </c>
      <c r="I638" s="96" t="str">
        <f>HYPERLINK("#指定研修機関で選択できる特定行為区分!C107","1")</f>
        <v>1</v>
      </c>
      <c r="J638" s="84" t="s">
        <v>107</v>
      </c>
      <c r="K638" s="84" t="s">
        <v>99</v>
      </c>
      <c r="L638" s="84" t="s">
        <v>91</v>
      </c>
      <c r="M638" s="84" t="s">
        <v>100</v>
      </c>
      <c r="N638" s="84"/>
      <c r="O638" s="84" t="s">
        <v>92</v>
      </c>
      <c r="P638" s="84" t="s">
        <v>92</v>
      </c>
      <c r="Q638" s="2"/>
      <c r="R638" s="84"/>
      <c r="S638" s="98" t="s">
        <v>67</v>
      </c>
    </row>
    <row r="639" spans="1:19" ht="15" customHeight="1" x14ac:dyDescent="0.15">
      <c r="A639" s="78"/>
      <c r="B639" s="82"/>
      <c r="C639" s="123"/>
      <c r="D639" s="122"/>
      <c r="E639" s="122"/>
      <c r="F639" s="122"/>
      <c r="G639" s="52" t="s">
        <v>70</v>
      </c>
      <c r="H639" s="50" t="s">
        <v>110</v>
      </c>
      <c r="I639" s="97"/>
      <c r="J639" s="84"/>
      <c r="K639" s="84"/>
      <c r="L639" s="84"/>
      <c r="M639" s="84"/>
      <c r="N639" s="84"/>
      <c r="O639" s="84"/>
      <c r="P639" s="84"/>
      <c r="Q639" s="50"/>
      <c r="R639" s="84"/>
      <c r="S639" s="98"/>
    </row>
    <row r="640" spans="1:19" ht="15" customHeight="1" x14ac:dyDescent="0.15">
      <c r="A640" s="78"/>
      <c r="B640" s="82"/>
      <c r="C640" s="123"/>
      <c r="D640" s="122"/>
      <c r="E640" s="122"/>
      <c r="F640" s="122"/>
      <c r="G640" s="125" t="s">
        <v>81</v>
      </c>
      <c r="H640" s="50"/>
      <c r="I640" s="97"/>
      <c r="J640" s="84"/>
      <c r="K640" s="84"/>
      <c r="L640" s="84"/>
      <c r="M640" s="84"/>
      <c r="N640" s="84"/>
      <c r="O640" s="84"/>
      <c r="P640" s="84"/>
      <c r="Q640" s="50"/>
      <c r="R640" s="84"/>
      <c r="S640" s="98"/>
    </row>
    <row r="641" spans="1:19" ht="15" customHeight="1" x14ac:dyDescent="0.15">
      <c r="A641" s="78"/>
      <c r="B641" s="82"/>
      <c r="C641" s="123"/>
      <c r="D641" s="122"/>
      <c r="E641" s="122"/>
      <c r="F641" s="122"/>
      <c r="G641" s="125"/>
      <c r="H641" s="50"/>
      <c r="I641" s="97"/>
      <c r="J641" s="84"/>
      <c r="K641" s="84"/>
      <c r="L641" s="84"/>
      <c r="M641" s="84"/>
      <c r="N641" s="84"/>
      <c r="O641" s="84"/>
      <c r="P641" s="84"/>
      <c r="Q641" s="50"/>
      <c r="R641" s="84"/>
      <c r="S641" s="98"/>
    </row>
    <row r="642" spans="1:19" ht="15" customHeight="1" x14ac:dyDescent="0.15">
      <c r="A642" s="78"/>
      <c r="B642" s="82"/>
      <c r="C642" s="123"/>
      <c r="D642" s="122"/>
      <c r="E642" s="122"/>
      <c r="F642" s="122"/>
      <c r="G642" s="125"/>
      <c r="H642" s="50"/>
      <c r="I642" s="97"/>
      <c r="J642" s="84"/>
      <c r="K642" s="84"/>
      <c r="L642" s="84"/>
      <c r="M642" s="84"/>
      <c r="N642" s="84"/>
      <c r="O642" s="84"/>
      <c r="P642" s="84"/>
      <c r="Q642" s="50"/>
      <c r="R642" s="84"/>
      <c r="S642" s="98"/>
    </row>
    <row r="643" spans="1:19" ht="15" customHeight="1" x14ac:dyDescent="0.15">
      <c r="A643" s="78"/>
      <c r="B643" s="82"/>
      <c r="C643" s="123"/>
      <c r="D643" s="122"/>
      <c r="E643" s="122"/>
      <c r="F643" s="122"/>
      <c r="G643" s="139"/>
      <c r="H643" s="51"/>
      <c r="I643" s="97"/>
      <c r="J643" s="84"/>
      <c r="K643" s="84"/>
      <c r="L643" s="84"/>
      <c r="M643" s="84"/>
      <c r="N643" s="84"/>
      <c r="O643" s="84"/>
      <c r="P643" s="84"/>
      <c r="Q643" s="51"/>
      <c r="R643" s="84"/>
      <c r="S643" s="98"/>
    </row>
    <row r="644" spans="1:19" ht="15" customHeight="1" x14ac:dyDescent="0.15">
      <c r="A644" s="78"/>
      <c r="B644" s="82" t="s">
        <v>631</v>
      </c>
      <c r="C644" s="123" t="s">
        <v>632</v>
      </c>
      <c r="D644" s="251">
        <v>5</v>
      </c>
      <c r="E644" s="251">
        <v>1</v>
      </c>
      <c r="F644" s="251">
        <v>12</v>
      </c>
      <c r="G644" s="252" t="s">
        <v>584</v>
      </c>
      <c r="H644" s="252" t="s">
        <v>89</v>
      </c>
      <c r="I644" s="191" t="str">
        <f>HYPERLINK("#指定研修機関で選択できる特定行為区分!C108","3")</f>
        <v>3</v>
      </c>
      <c r="J644" s="85" t="s">
        <v>90</v>
      </c>
      <c r="K644" s="85" t="s">
        <v>99</v>
      </c>
      <c r="L644" s="85" t="s">
        <v>99</v>
      </c>
      <c r="M644" s="85" t="s">
        <v>100</v>
      </c>
      <c r="N644" s="251"/>
      <c r="O644" s="85" t="s">
        <v>150</v>
      </c>
      <c r="P644" s="85" t="s">
        <v>150</v>
      </c>
      <c r="Q644" s="252" t="s">
        <v>140</v>
      </c>
      <c r="R644" s="251"/>
      <c r="S644" s="98" t="s">
        <v>633</v>
      </c>
    </row>
    <row r="645" spans="1:19" ht="15" customHeight="1" x14ac:dyDescent="0.15">
      <c r="A645" s="78"/>
      <c r="B645" s="82"/>
      <c r="C645" s="123"/>
      <c r="D645" s="253"/>
      <c r="E645" s="253"/>
      <c r="F645" s="253"/>
      <c r="G645" s="7" t="s">
        <v>588</v>
      </c>
      <c r="H645" s="7" t="s">
        <v>93</v>
      </c>
      <c r="I645" s="133"/>
      <c r="J645" s="86"/>
      <c r="K645" s="86"/>
      <c r="L645" s="86"/>
      <c r="M645" s="86"/>
      <c r="N645" s="253"/>
      <c r="O645" s="86"/>
      <c r="P645" s="86"/>
      <c r="Q645" s="7"/>
      <c r="R645" s="253"/>
      <c r="S645" s="98"/>
    </row>
    <row r="646" spans="1:19" ht="15" customHeight="1" x14ac:dyDescent="0.15">
      <c r="A646" s="78"/>
      <c r="B646" s="82"/>
      <c r="C646" s="123"/>
      <c r="D646" s="253"/>
      <c r="E646" s="253"/>
      <c r="F646" s="253"/>
      <c r="G646" s="86" t="s">
        <v>589</v>
      </c>
      <c r="H646" s="7"/>
      <c r="I646" s="133"/>
      <c r="J646" s="86"/>
      <c r="K646" s="86"/>
      <c r="L646" s="86"/>
      <c r="M646" s="86"/>
      <c r="N646" s="253"/>
      <c r="O646" s="86"/>
      <c r="P646" s="86"/>
      <c r="Q646" s="7"/>
      <c r="R646" s="253"/>
      <c r="S646" s="98"/>
    </row>
    <row r="647" spans="1:19" ht="15" customHeight="1" x14ac:dyDescent="0.15">
      <c r="A647" s="78"/>
      <c r="B647" s="82"/>
      <c r="C647" s="123"/>
      <c r="D647" s="253"/>
      <c r="E647" s="253"/>
      <c r="F647" s="253"/>
      <c r="G647" s="86"/>
      <c r="H647" s="7"/>
      <c r="I647" s="133"/>
      <c r="J647" s="86"/>
      <c r="K647" s="86"/>
      <c r="L647" s="86"/>
      <c r="M647" s="86"/>
      <c r="N647" s="253"/>
      <c r="O647" s="86"/>
      <c r="P647" s="86"/>
      <c r="Q647" s="7"/>
      <c r="R647" s="253"/>
      <c r="S647" s="98"/>
    </row>
    <row r="648" spans="1:19" ht="15" customHeight="1" x14ac:dyDescent="0.15">
      <c r="A648" s="78"/>
      <c r="B648" s="82"/>
      <c r="C648" s="123"/>
      <c r="D648" s="253"/>
      <c r="E648" s="253"/>
      <c r="F648" s="253"/>
      <c r="G648" s="86"/>
      <c r="H648" s="7"/>
      <c r="I648" s="133"/>
      <c r="J648" s="86"/>
      <c r="K648" s="86"/>
      <c r="L648" s="86"/>
      <c r="M648" s="86"/>
      <c r="N648" s="253"/>
      <c r="O648" s="86"/>
      <c r="P648" s="86"/>
      <c r="Q648" s="7"/>
      <c r="R648" s="253"/>
      <c r="S648" s="98"/>
    </row>
    <row r="649" spans="1:19" ht="15" customHeight="1" x14ac:dyDescent="0.15">
      <c r="A649" s="78"/>
      <c r="B649" s="82"/>
      <c r="C649" s="123"/>
      <c r="D649" s="254"/>
      <c r="E649" s="254"/>
      <c r="F649" s="254"/>
      <c r="G649" s="87"/>
      <c r="H649" s="70"/>
      <c r="I649" s="192"/>
      <c r="J649" s="87"/>
      <c r="K649" s="87"/>
      <c r="L649" s="87"/>
      <c r="M649" s="87"/>
      <c r="N649" s="254"/>
      <c r="O649" s="87"/>
      <c r="P649" s="87"/>
      <c r="Q649" s="70"/>
      <c r="R649" s="254"/>
      <c r="S649" s="98"/>
    </row>
    <row r="650" spans="1:19" ht="15" customHeight="1" x14ac:dyDescent="0.15">
      <c r="A650" s="78">
        <v>106</v>
      </c>
      <c r="B650" s="82" t="s">
        <v>621</v>
      </c>
      <c r="C650" s="123" t="s">
        <v>622</v>
      </c>
      <c r="D650" s="122">
        <v>6</v>
      </c>
      <c r="E650" s="122">
        <v>1</v>
      </c>
      <c r="F650" s="122">
        <v>7</v>
      </c>
      <c r="G650" s="22" t="s">
        <v>584</v>
      </c>
      <c r="H650" s="2" t="s">
        <v>89</v>
      </c>
      <c r="I650" s="96" t="str">
        <f>HYPERLINK("#指定研修機関で選択できる特定行為区分!C109","3")</f>
        <v>3</v>
      </c>
      <c r="J650" s="84" t="s">
        <v>90</v>
      </c>
      <c r="K650" s="84" t="s">
        <v>99</v>
      </c>
      <c r="L650" s="84" t="s">
        <v>99</v>
      </c>
      <c r="M650" s="84" t="s">
        <v>100</v>
      </c>
      <c r="N650" s="84"/>
      <c r="O650" s="84" t="s">
        <v>150</v>
      </c>
      <c r="P650" s="84" t="s">
        <v>150</v>
      </c>
      <c r="Q650" s="2" t="s">
        <v>111</v>
      </c>
      <c r="R650" s="84"/>
      <c r="S650" s="98" t="s">
        <v>623</v>
      </c>
    </row>
    <row r="651" spans="1:19" ht="15" customHeight="1" x14ac:dyDescent="0.15">
      <c r="A651" s="78"/>
      <c r="B651" s="82"/>
      <c r="C651" s="123"/>
      <c r="D651" s="122"/>
      <c r="E651" s="122"/>
      <c r="F651" s="122"/>
      <c r="G651" s="52" t="s">
        <v>588</v>
      </c>
      <c r="H651" s="50" t="s">
        <v>110</v>
      </c>
      <c r="I651" s="97"/>
      <c r="J651" s="84"/>
      <c r="K651" s="84"/>
      <c r="L651" s="84"/>
      <c r="M651" s="84"/>
      <c r="N651" s="84"/>
      <c r="O651" s="84"/>
      <c r="P651" s="84"/>
      <c r="Q651" s="50"/>
      <c r="R651" s="84"/>
      <c r="S651" s="98"/>
    </row>
    <row r="652" spans="1:19" ht="15" customHeight="1" x14ac:dyDescent="0.15">
      <c r="A652" s="78"/>
      <c r="B652" s="82"/>
      <c r="C652" s="123"/>
      <c r="D652" s="122"/>
      <c r="E652" s="122"/>
      <c r="F652" s="122"/>
      <c r="G652" s="125" t="s">
        <v>589</v>
      </c>
      <c r="H652" s="50" t="s">
        <v>624</v>
      </c>
      <c r="I652" s="97"/>
      <c r="J652" s="84"/>
      <c r="K652" s="84"/>
      <c r="L652" s="84"/>
      <c r="M652" s="84"/>
      <c r="N652" s="84"/>
      <c r="O652" s="84"/>
      <c r="P652" s="84"/>
      <c r="Q652" s="50"/>
      <c r="R652" s="84"/>
      <c r="S652" s="98"/>
    </row>
    <row r="653" spans="1:19" ht="15" customHeight="1" x14ac:dyDescent="0.15">
      <c r="A653" s="78"/>
      <c r="B653" s="82"/>
      <c r="C653" s="123"/>
      <c r="D653" s="122"/>
      <c r="E653" s="122"/>
      <c r="F653" s="122"/>
      <c r="G653" s="125"/>
      <c r="H653" s="50"/>
      <c r="I653" s="97"/>
      <c r="J653" s="84"/>
      <c r="K653" s="84"/>
      <c r="L653" s="84"/>
      <c r="M653" s="84"/>
      <c r="N653" s="84"/>
      <c r="O653" s="84"/>
      <c r="P653" s="84"/>
      <c r="Q653" s="50"/>
      <c r="R653" s="84"/>
      <c r="S653" s="98"/>
    </row>
    <row r="654" spans="1:19" ht="15" customHeight="1" x14ac:dyDescent="0.15">
      <c r="A654" s="78"/>
      <c r="B654" s="82"/>
      <c r="C654" s="123"/>
      <c r="D654" s="122"/>
      <c r="E654" s="122"/>
      <c r="F654" s="122"/>
      <c r="G654" s="125"/>
      <c r="H654" s="50"/>
      <c r="I654" s="97"/>
      <c r="J654" s="84"/>
      <c r="K654" s="84"/>
      <c r="L654" s="84"/>
      <c r="M654" s="84"/>
      <c r="N654" s="84"/>
      <c r="O654" s="84"/>
      <c r="P654" s="84"/>
      <c r="Q654" s="50"/>
      <c r="R654" s="84"/>
      <c r="S654" s="98"/>
    </row>
    <row r="655" spans="1:19" ht="15" customHeight="1" x14ac:dyDescent="0.15">
      <c r="A655" s="78"/>
      <c r="B655" s="82"/>
      <c r="C655" s="123"/>
      <c r="D655" s="122"/>
      <c r="E655" s="122"/>
      <c r="F655" s="122"/>
      <c r="G655" s="139"/>
      <c r="H655" s="51"/>
      <c r="I655" s="97"/>
      <c r="J655" s="84"/>
      <c r="K655" s="84"/>
      <c r="L655" s="84"/>
      <c r="M655" s="84"/>
      <c r="N655" s="84"/>
      <c r="O655" s="84"/>
      <c r="P655" s="84"/>
      <c r="Q655" s="51"/>
      <c r="R655" s="84"/>
      <c r="S655" s="98"/>
    </row>
    <row r="656" spans="1:19" ht="15" customHeight="1" x14ac:dyDescent="0.15">
      <c r="A656" s="78">
        <v>107</v>
      </c>
      <c r="B656" s="107" t="s">
        <v>127</v>
      </c>
      <c r="C656" s="123" t="s">
        <v>507</v>
      </c>
      <c r="D656" s="122">
        <v>10</v>
      </c>
      <c r="E656" s="122" t="s">
        <v>128</v>
      </c>
      <c r="F656" s="122">
        <v>24</v>
      </c>
      <c r="G656" s="22" t="s">
        <v>69</v>
      </c>
      <c r="H656" s="2" t="s">
        <v>103</v>
      </c>
      <c r="I656" s="96" t="str">
        <f>HYPERLINK("#指定研修機関で選択できる特定行為区分!C110","21")</f>
        <v>21</v>
      </c>
      <c r="J656" s="84" t="s">
        <v>90</v>
      </c>
      <c r="K656" s="84" t="s">
        <v>91</v>
      </c>
      <c r="L656" s="84" t="s">
        <v>108</v>
      </c>
      <c r="M656" s="84" t="s">
        <v>129</v>
      </c>
      <c r="N656" s="84" t="s">
        <v>239</v>
      </c>
      <c r="O656" s="84" t="s">
        <v>92</v>
      </c>
      <c r="P656" s="84" t="s">
        <v>92</v>
      </c>
      <c r="Q656" s="2"/>
      <c r="R656" s="84"/>
      <c r="S656" s="98" t="s">
        <v>130</v>
      </c>
    </row>
    <row r="657" spans="1:19" ht="15" customHeight="1" x14ac:dyDescent="0.15">
      <c r="A657" s="78"/>
      <c r="B657" s="107"/>
      <c r="C657" s="123"/>
      <c r="D657" s="122"/>
      <c r="E657" s="122"/>
      <c r="F657" s="122"/>
      <c r="G657" s="52" t="s">
        <v>70</v>
      </c>
      <c r="H657" s="50" t="s">
        <v>131</v>
      </c>
      <c r="I657" s="97"/>
      <c r="J657" s="84"/>
      <c r="K657" s="84"/>
      <c r="L657" s="84"/>
      <c r="M657" s="84"/>
      <c r="N657" s="84"/>
      <c r="O657" s="84"/>
      <c r="P657" s="84"/>
      <c r="Q657" s="50"/>
      <c r="R657" s="84"/>
      <c r="S657" s="98"/>
    </row>
    <row r="658" spans="1:19" ht="15" customHeight="1" x14ac:dyDescent="0.15">
      <c r="A658" s="78"/>
      <c r="B658" s="107"/>
      <c r="C658" s="123"/>
      <c r="D658" s="122"/>
      <c r="E658" s="122"/>
      <c r="F658" s="122"/>
      <c r="G658" s="125" t="s">
        <v>81</v>
      </c>
      <c r="H658" s="50" t="s">
        <v>132</v>
      </c>
      <c r="I658" s="97"/>
      <c r="J658" s="84"/>
      <c r="K658" s="84"/>
      <c r="L658" s="84"/>
      <c r="M658" s="84"/>
      <c r="N658" s="84"/>
      <c r="O658" s="84"/>
      <c r="P658" s="84"/>
      <c r="Q658" s="50"/>
      <c r="R658" s="84"/>
      <c r="S658" s="98"/>
    </row>
    <row r="659" spans="1:19" ht="15" customHeight="1" x14ac:dyDescent="0.15">
      <c r="A659" s="78"/>
      <c r="B659" s="107"/>
      <c r="C659" s="123"/>
      <c r="D659" s="122"/>
      <c r="E659" s="122"/>
      <c r="F659" s="122"/>
      <c r="G659" s="125"/>
      <c r="H659" s="50"/>
      <c r="I659" s="97"/>
      <c r="J659" s="84"/>
      <c r="K659" s="84"/>
      <c r="L659" s="84"/>
      <c r="M659" s="84"/>
      <c r="N659" s="84"/>
      <c r="O659" s="84"/>
      <c r="P659" s="84"/>
      <c r="Q659" s="50"/>
      <c r="R659" s="84"/>
      <c r="S659" s="98"/>
    </row>
    <row r="660" spans="1:19" ht="15" customHeight="1" x14ac:dyDescent="0.15">
      <c r="A660" s="78"/>
      <c r="B660" s="107"/>
      <c r="C660" s="123"/>
      <c r="D660" s="122"/>
      <c r="E660" s="122"/>
      <c r="F660" s="122"/>
      <c r="G660" s="125"/>
      <c r="H660" s="50"/>
      <c r="I660" s="97"/>
      <c r="J660" s="84"/>
      <c r="K660" s="84"/>
      <c r="L660" s="84"/>
      <c r="M660" s="84"/>
      <c r="N660" s="84"/>
      <c r="O660" s="84"/>
      <c r="P660" s="84"/>
      <c r="Q660" s="50"/>
      <c r="R660" s="84"/>
      <c r="S660" s="98"/>
    </row>
    <row r="661" spans="1:19" ht="15" customHeight="1" x14ac:dyDescent="0.15">
      <c r="A661" s="78"/>
      <c r="B661" s="107"/>
      <c r="C661" s="123"/>
      <c r="D661" s="122"/>
      <c r="E661" s="122"/>
      <c r="F661" s="122"/>
      <c r="G661" s="139"/>
      <c r="H661" s="51"/>
      <c r="I661" s="97"/>
      <c r="J661" s="84"/>
      <c r="K661" s="84"/>
      <c r="L661" s="84"/>
      <c r="M661" s="84"/>
      <c r="N661" s="84"/>
      <c r="O661" s="84"/>
      <c r="P661" s="84"/>
      <c r="Q661" s="51"/>
      <c r="R661" s="84"/>
      <c r="S661" s="98"/>
    </row>
    <row r="662" spans="1:19" ht="15" customHeight="1" x14ac:dyDescent="0.15">
      <c r="A662" s="108">
        <v>108</v>
      </c>
      <c r="B662" s="79" t="s">
        <v>127</v>
      </c>
      <c r="C662" s="145" t="s">
        <v>355</v>
      </c>
      <c r="D662" s="140">
        <v>4</v>
      </c>
      <c r="E662" s="140">
        <v>1</v>
      </c>
      <c r="F662" s="140">
        <v>15</v>
      </c>
      <c r="G662" s="22" t="s">
        <v>69</v>
      </c>
      <c r="H662" s="58" t="s">
        <v>89</v>
      </c>
      <c r="I662" s="191" t="str">
        <f>HYPERLINK("#指定研修機関で選択できる特定行為区分!C111","2")</f>
        <v>2</v>
      </c>
      <c r="J662" s="85" t="s">
        <v>98</v>
      </c>
      <c r="K662" s="85" t="s">
        <v>99</v>
      </c>
      <c r="L662" s="85" t="s">
        <v>99</v>
      </c>
      <c r="M662" s="85" t="s">
        <v>100</v>
      </c>
      <c r="N662" s="85"/>
      <c r="O662" s="85" t="s">
        <v>92</v>
      </c>
      <c r="P662" s="85" t="s">
        <v>92</v>
      </c>
      <c r="Q662" s="44" t="s">
        <v>140</v>
      </c>
      <c r="R662" s="85"/>
      <c r="S662" s="98" t="s">
        <v>356</v>
      </c>
    </row>
    <row r="663" spans="1:19" ht="15" customHeight="1" x14ac:dyDescent="0.15">
      <c r="A663" s="109"/>
      <c r="B663" s="80"/>
      <c r="C663" s="116"/>
      <c r="D663" s="117"/>
      <c r="E663" s="117"/>
      <c r="F663" s="117"/>
      <c r="G663" s="3" t="s">
        <v>70</v>
      </c>
      <c r="H663" s="50" t="s">
        <v>93</v>
      </c>
      <c r="I663" s="133"/>
      <c r="J663" s="86"/>
      <c r="K663" s="86"/>
      <c r="L663" s="86"/>
      <c r="M663" s="86"/>
      <c r="N663" s="86"/>
      <c r="O663" s="86"/>
      <c r="P663" s="86"/>
      <c r="Q663" s="50"/>
      <c r="R663" s="86"/>
      <c r="S663" s="98"/>
    </row>
    <row r="664" spans="1:19" ht="15" customHeight="1" x14ac:dyDescent="0.15">
      <c r="A664" s="109"/>
      <c r="B664" s="80"/>
      <c r="C664" s="116"/>
      <c r="D664" s="117"/>
      <c r="E664" s="117"/>
      <c r="F664" s="117"/>
      <c r="G664" s="126" t="s">
        <v>81</v>
      </c>
      <c r="H664" s="50" t="s">
        <v>357</v>
      </c>
      <c r="I664" s="133"/>
      <c r="J664" s="86"/>
      <c r="K664" s="86"/>
      <c r="L664" s="86"/>
      <c r="M664" s="86"/>
      <c r="N664" s="86"/>
      <c r="O664" s="86"/>
      <c r="P664" s="86"/>
      <c r="Q664" s="50"/>
      <c r="R664" s="86"/>
      <c r="S664" s="98"/>
    </row>
    <row r="665" spans="1:19" ht="15" customHeight="1" x14ac:dyDescent="0.15">
      <c r="A665" s="109"/>
      <c r="B665" s="80"/>
      <c r="C665" s="116"/>
      <c r="D665" s="117"/>
      <c r="E665" s="117"/>
      <c r="F665" s="117"/>
      <c r="G665" s="143"/>
      <c r="H665" s="83" t="s">
        <v>358</v>
      </c>
      <c r="I665" s="133"/>
      <c r="J665" s="86"/>
      <c r="K665" s="86"/>
      <c r="L665" s="86"/>
      <c r="M665" s="86"/>
      <c r="N665" s="86"/>
      <c r="O665" s="86"/>
      <c r="P665" s="86"/>
      <c r="Q665" s="50"/>
      <c r="R665" s="86"/>
      <c r="S665" s="98"/>
    </row>
    <row r="666" spans="1:19" ht="15" customHeight="1" x14ac:dyDescent="0.15">
      <c r="A666" s="109"/>
      <c r="B666" s="80"/>
      <c r="C666" s="116"/>
      <c r="D666" s="117"/>
      <c r="E666" s="117"/>
      <c r="F666" s="117"/>
      <c r="G666" s="143"/>
      <c r="H666" s="83"/>
      <c r="I666" s="133"/>
      <c r="J666" s="86"/>
      <c r="K666" s="86"/>
      <c r="L666" s="86"/>
      <c r="M666" s="86"/>
      <c r="N666" s="86"/>
      <c r="O666" s="86"/>
      <c r="P666" s="86"/>
      <c r="Q666" s="50"/>
      <c r="R666" s="86"/>
      <c r="S666" s="98"/>
    </row>
    <row r="667" spans="1:19" ht="15" customHeight="1" x14ac:dyDescent="0.15">
      <c r="A667" s="109"/>
      <c r="B667" s="80"/>
      <c r="C667" s="116"/>
      <c r="D667" s="117"/>
      <c r="E667" s="117"/>
      <c r="F667" s="117"/>
      <c r="G667" s="143"/>
      <c r="H667" s="83" t="s">
        <v>369</v>
      </c>
      <c r="I667" s="133"/>
      <c r="J667" s="86"/>
      <c r="K667" s="86"/>
      <c r="L667" s="86"/>
      <c r="M667" s="86"/>
      <c r="N667" s="86"/>
      <c r="O667" s="86"/>
      <c r="P667" s="86"/>
      <c r="Q667" s="50"/>
      <c r="R667" s="86"/>
      <c r="S667" s="98"/>
    </row>
    <row r="668" spans="1:19" ht="15" customHeight="1" x14ac:dyDescent="0.15">
      <c r="A668" s="106"/>
      <c r="B668" s="81"/>
      <c r="C668" s="142"/>
      <c r="D668" s="141"/>
      <c r="E668" s="141"/>
      <c r="F668" s="141"/>
      <c r="G668" s="144"/>
      <c r="H668" s="152"/>
      <c r="I668" s="192"/>
      <c r="J668" s="87"/>
      <c r="K668" s="87"/>
      <c r="L668" s="87"/>
      <c r="M668" s="87"/>
      <c r="N668" s="87"/>
      <c r="O668" s="87"/>
      <c r="P668" s="87"/>
      <c r="Q668" s="46"/>
      <c r="R668" s="87"/>
      <c r="S668" s="98"/>
    </row>
    <row r="669" spans="1:19" ht="15" customHeight="1" x14ac:dyDescent="0.15">
      <c r="A669" s="78">
        <v>109</v>
      </c>
      <c r="B669" s="79" t="s">
        <v>24</v>
      </c>
      <c r="C669" s="123" t="s">
        <v>508</v>
      </c>
      <c r="D669" s="122">
        <v>10</v>
      </c>
      <c r="E669" s="122">
        <v>1</v>
      </c>
      <c r="F669" s="122">
        <v>12</v>
      </c>
      <c r="G669" s="22" t="s">
        <v>69</v>
      </c>
      <c r="H669" s="2" t="s">
        <v>89</v>
      </c>
      <c r="I669" s="96" t="str">
        <f>HYPERLINK("#指定研修機関で選択できる特定行為区分!C112","2")</f>
        <v>2</v>
      </c>
      <c r="J669" s="84" t="s">
        <v>107</v>
      </c>
      <c r="K669" s="84" t="s">
        <v>99</v>
      </c>
      <c r="L669" s="84" t="s">
        <v>99</v>
      </c>
      <c r="M669" s="84" t="s">
        <v>156</v>
      </c>
      <c r="N669" s="84"/>
      <c r="O669" s="84" t="s">
        <v>92</v>
      </c>
      <c r="P669" s="84" t="s">
        <v>92</v>
      </c>
      <c r="Q669" s="2" t="s">
        <v>111</v>
      </c>
      <c r="R669" s="84" t="s">
        <v>546</v>
      </c>
      <c r="S669" s="167" t="s">
        <v>547</v>
      </c>
    </row>
    <row r="670" spans="1:19" ht="15" customHeight="1" x14ac:dyDescent="0.15">
      <c r="A670" s="78"/>
      <c r="B670" s="80"/>
      <c r="C670" s="123"/>
      <c r="D670" s="122"/>
      <c r="E670" s="122"/>
      <c r="F670" s="122"/>
      <c r="G670" s="52" t="s">
        <v>70</v>
      </c>
      <c r="H670" s="50" t="s">
        <v>93</v>
      </c>
      <c r="I670" s="97"/>
      <c r="J670" s="84"/>
      <c r="K670" s="84"/>
      <c r="L670" s="84"/>
      <c r="M670" s="84"/>
      <c r="N670" s="84"/>
      <c r="O670" s="84"/>
      <c r="P670" s="84"/>
      <c r="Q670" s="50"/>
      <c r="R670" s="84"/>
      <c r="S670" s="98"/>
    </row>
    <row r="671" spans="1:19" ht="15" customHeight="1" x14ac:dyDescent="0.15">
      <c r="A671" s="78"/>
      <c r="B671" s="80"/>
      <c r="C671" s="123"/>
      <c r="D671" s="122"/>
      <c r="E671" s="122"/>
      <c r="F671" s="122"/>
      <c r="G671" s="125" t="s">
        <v>81</v>
      </c>
      <c r="H671" s="50"/>
      <c r="I671" s="97"/>
      <c r="J671" s="84"/>
      <c r="K671" s="84"/>
      <c r="L671" s="84"/>
      <c r="M671" s="84"/>
      <c r="N671" s="84"/>
      <c r="O671" s="84"/>
      <c r="P671" s="84"/>
      <c r="Q671" s="50"/>
      <c r="R671" s="84"/>
      <c r="S671" s="98"/>
    </row>
    <row r="672" spans="1:19" ht="15" customHeight="1" x14ac:dyDescent="0.15">
      <c r="A672" s="78"/>
      <c r="B672" s="80"/>
      <c r="C672" s="123"/>
      <c r="D672" s="122"/>
      <c r="E672" s="122"/>
      <c r="F672" s="122"/>
      <c r="G672" s="125"/>
      <c r="H672" s="50"/>
      <c r="I672" s="97"/>
      <c r="J672" s="84"/>
      <c r="K672" s="84"/>
      <c r="L672" s="84"/>
      <c r="M672" s="84"/>
      <c r="N672" s="84"/>
      <c r="O672" s="84"/>
      <c r="P672" s="84"/>
      <c r="Q672" s="50"/>
      <c r="R672" s="84"/>
      <c r="S672" s="98"/>
    </row>
    <row r="673" spans="1:19" ht="15" customHeight="1" x14ac:dyDescent="0.15">
      <c r="A673" s="78"/>
      <c r="B673" s="80"/>
      <c r="C673" s="123"/>
      <c r="D673" s="122"/>
      <c r="E673" s="122"/>
      <c r="F673" s="122"/>
      <c r="G673" s="125"/>
      <c r="H673" s="50"/>
      <c r="I673" s="97"/>
      <c r="J673" s="84"/>
      <c r="K673" s="84"/>
      <c r="L673" s="84"/>
      <c r="M673" s="84"/>
      <c r="N673" s="84"/>
      <c r="O673" s="84"/>
      <c r="P673" s="84"/>
      <c r="Q673" s="50"/>
      <c r="R673" s="84"/>
      <c r="S673" s="98"/>
    </row>
    <row r="674" spans="1:19" ht="15" customHeight="1" x14ac:dyDescent="0.15">
      <c r="A674" s="78"/>
      <c r="B674" s="81"/>
      <c r="C674" s="123"/>
      <c r="D674" s="122"/>
      <c r="E674" s="122"/>
      <c r="F674" s="122"/>
      <c r="G674" s="139"/>
      <c r="H674" s="51"/>
      <c r="I674" s="97"/>
      <c r="J674" s="84"/>
      <c r="K674" s="84"/>
      <c r="L674" s="84"/>
      <c r="M674" s="84"/>
      <c r="N674" s="84"/>
      <c r="O674" s="84"/>
      <c r="P674" s="84"/>
      <c r="Q674" s="51"/>
      <c r="R674" s="84"/>
      <c r="S674" s="98"/>
    </row>
    <row r="675" spans="1:19" s="36" customFormat="1" ht="15" customHeight="1" x14ac:dyDescent="0.15">
      <c r="A675" s="74">
        <v>110</v>
      </c>
      <c r="B675" s="80" t="s">
        <v>24</v>
      </c>
      <c r="C675" s="116" t="s">
        <v>469</v>
      </c>
      <c r="D675" s="117">
        <v>30</v>
      </c>
      <c r="E675" s="117">
        <v>1</v>
      </c>
      <c r="F675" s="117">
        <v>12</v>
      </c>
      <c r="G675" s="23" t="s">
        <v>69</v>
      </c>
      <c r="H675" s="58" t="s">
        <v>89</v>
      </c>
      <c r="I675" s="133" t="str">
        <f>HYPERLINK("#指定研修機関で選択できる特定行為区分!C113","8")</f>
        <v>8</v>
      </c>
      <c r="J675" s="99" t="s">
        <v>98</v>
      </c>
      <c r="K675" s="99" t="s">
        <v>99</v>
      </c>
      <c r="L675" s="99" t="s">
        <v>108</v>
      </c>
      <c r="M675" s="101" t="s">
        <v>100</v>
      </c>
      <c r="N675" s="99"/>
      <c r="O675" s="99" t="s">
        <v>92</v>
      </c>
      <c r="P675" s="99" t="s">
        <v>104</v>
      </c>
      <c r="Q675" s="60" t="s">
        <v>111</v>
      </c>
      <c r="R675" s="101" t="s">
        <v>470</v>
      </c>
      <c r="S675" s="118" t="s">
        <v>471</v>
      </c>
    </row>
    <row r="676" spans="1:19" s="36" customFormat="1" ht="15" customHeight="1" x14ac:dyDescent="0.15">
      <c r="A676" s="74"/>
      <c r="B676" s="80"/>
      <c r="C676" s="116"/>
      <c r="D676" s="117"/>
      <c r="E676" s="117"/>
      <c r="F676" s="117"/>
      <c r="G676" s="23" t="s">
        <v>70</v>
      </c>
      <c r="H676" s="50" t="s">
        <v>93</v>
      </c>
      <c r="I676" s="134"/>
      <c r="J676" s="99"/>
      <c r="K676" s="99"/>
      <c r="L676" s="99"/>
      <c r="M676" s="101"/>
      <c r="N676" s="99"/>
      <c r="O676" s="99"/>
      <c r="P676" s="99"/>
      <c r="Q676" s="24"/>
      <c r="R676" s="101"/>
      <c r="S676" s="119"/>
    </row>
    <row r="677" spans="1:19" s="36" customFormat="1" ht="15" customHeight="1" x14ac:dyDescent="0.15">
      <c r="A677" s="74"/>
      <c r="B677" s="80"/>
      <c r="C677" s="116"/>
      <c r="D677" s="117"/>
      <c r="E677" s="117"/>
      <c r="F677" s="117"/>
      <c r="G677" s="103" t="s">
        <v>81</v>
      </c>
      <c r="H677" s="120" t="s">
        <v>403</v>
      </c>
      <c r="I677" s="134"/>
      <c r="J677" s="99"/>
      <c r="K677" s="99"/>
      <c r="L677" s="99"/>
      <c r="M677" s="101"/>
      <c r="N677" s="99"/>
      <c r="O677" s="99"/>
      <c r="P677" s="99"/>
      <c r="Q677" s="24"/>
      <c r="R677" s="101"/>
      <c r="S677" s="119"/>
    </row>
    <row r="678" spans="1:19" s="36" customFormat="1" ht="15" customHeight="1" x14ac:dyDescent="0.15">
      <c r="A678" s="74"/>
      <c r="B678" s="80"/>
      <c r="C678" s="116"/>
      <c r="D678" s="117"/>
      <c r="E678" s="117"/>
      <c r="F678" s="117"/>
      <c r="G678" s="104"/>
      <c r="H678" s="121"/>
      <c r="I678" s="134"/>
      <c r="J678" s="99"/>
      <c r="K678" s="99"/>
      <c r="L678" s="99"/>
      <c r="M678" s="101"/>
      <c r="N678" s="99"/>
      <c r="O678" s="99"/>
      <c r="P678" s="99"/>
      <c r="Q678" s="24"/>
      <c r="R678" s="101"/>
      <c r="S678" s="119"/>
    </row>
    <row r="679" spans="1:19" s="36" customFormat="1" ht="18" customHeight="1" x14ac:dyDescent="0.15">
      <c r="A679" s="74"/>
      <c r="B679" s="80"/>
      <c r="C679" s="116"/>
      <c r="D679" s="117"/>
      <c r="E679" s="117"/>
      <c r="F679" s="117"/>
      <c r="G679" s="104"/>
      <c r="H679" s="71" t="s">
        <v>404</v>
      </c>
      <c r="I679" s="134"/>
      <c r="J679" s="99"/>
      <c r="K679" s="99"/>
      <c r="L679" s="99"/>
      <c r="M679" s="101"/>
      <c r="N679" s="99"/>
      <c r="O679" s="99"/>
      <c r="P679" s="99"/>
      <c r="Q679" s="24"/>
      <c r="R679" s="101"/>
      <c r="S679" s="119"/>
    </row>
    <row r="680" spans="1:19" s="36" customFormat="1" ht="18" customHeight="1" x14ac:dyDescent="0.15">
      <c r="A680" s="74"/>
      <c r="B680" s="80"/>
      <c r="C680" s="116"/>
      <c r="D680" s="117"/>
      <c r="E680" s="117"/>
      <c r="F680" s="117"/>
      <c r="G680" s="104"/>
      <c r="H680" s="72"/>
      <c r="I680" s="134"/>
      <c r="J680" s="99"/>
      <c r="K680" s="99"/>
      <c r="L680" s="99"/>
      <c r="M680" s="101"/>
      <c r="N680" s="99"/>
      <c r="O680" s="99"/>
      <c r="P680" s="99"/>
      <c r="Q680" s="24"/>
      <c r="R680" s="101"/>
      <c r="S680" s="119"/>
    </row>
    <row r="681" spans="1:19" s="36" customFormat="1" ht="15" customHeight="1" x14ac:dyDescent="0.15">
      <c r="A681" s="74"/>
      <c r="B681" s="80"/>
      <c r="C681" s="116"/>
      <c r="D681" s="117"/>
      <c r="E681" s="117"/>
      <c r="F681" s="117"/>
      <c r="G681" s="104"/>
      <c r="H681" s="71" t="s">
        <v>405</v>
      </c>
      <c r="I681" s="134"/>
      <c r="J681" s="99"/>
      <c r="K681" s="99"/>
      <c r="L681" s="99"/>
      <c r="M681" s="101"/>
      <c r="N681" s="99"/>
      <c r="O681" s="99"/>
      <c r="P681" s="99"/>
      <c r="Q681" s="60"/>
      <c r="R681" s="101"/>
      <c r="S681" s="119"/>
    </row>
    <row r="682" spans="1:19" s="36" customFormat="1" ht="15" customHeight="1" x14ac:dyDescent="0.15">
      <c r="A682" s="74"/>
      <c r="B682" s="80"/>
      <c r="C682" s="116"/>
      <c r="D682" s="117"/>
      <c r="E682" s="117"/>
      <c r="F682" s="117"/>
      <c r="G682" s="104"/>
      <c r="H682" s="73"/>
      <c r="I682" s="134"/>
      <c r="J682" s="99"/>
      <c r="K682" s="99"/>
      <c r="L682" s="99"/>
      <c r="M682" s="101"/>
      <c r="N682" s="99"/>
      <c r="O682" s="99"/>
      <c r="P682" s="99"/>
      <c r="Q682" s="60"/>
      <c r="R682" s="101"/>
      <c r="S682" s="119"/>
    </row>
    <row r="683" spans="1:19" ht="15" customHeight="1" x14ac:dyDescent="0.15">
      <c r="A683" s="108">
        <v>111</v>
      </c>
      <c r="B683" s="79" t="s">
        <v>78</v>
      </c>
      <c r="C683" s="145" t="s">
        <v>363</v>
      </c>
      <c r="D683" s="140">
        <v>5</v>
      </c>
      <c r="E683" s="140">
        <v>1</v>
      </c>
      <c r="F683" s="140">
        <v>12</v>
      </c>
      <c r="G683" s="22" t="s">
        <v>69</v>
      </c>
      <c r="H683" s="2" t="s">
        <v>94</v>
      </c>
      <c r="I683" s="96" t="str">
        <f>HYPERLINK("#指定研修機関で選択できる特定行為区分!C114","2")</f>
        <v>2</v>
      </c>
      <c r="J683" s="85" t="s">
        <v>107</v>
      </c>
      <c r="K683" s="85" t="s">
        <v>99</v>
      </c>
      <c r="L683" s="85" t="s">
        <v>108</v>
      </c>
      <c r="M683" s="85" t="s">
        <v>156</v>
      </c>
      <c r="N683" s="85"/>
      <c r="O683" s="85" t="s">
        <v>92</v>
      </c>
      <c r="P683" s="85" t="s">
        <v>104</v>
      </c>
      <c r="Q683" s="22"/>
      <c r="R683" s="85"/>
      <c r="S683" s="98" t="s">
        <v>364</v>
      </c>
    </row>
    <row r="684" spans="1:19" ht="15" customHeight="1" x14ac:dyDescent="0.15">
      <c r="A684" s="109"/>
      <c r="B684" s="80"/>
      <c r="C684" s="116"/>
      <c r="D684" s="117"/>
      <c r="E684" s="117"/>
      <c r="F684" s="117"/>
      <c r="G684" s="52" t="s">
        <v>70</v>
      </c>
      <c r="H684" s="50" t="s">
        <v>93</v>
      </c>
      <c r="I684" s="97"/>
      <c r="J684" s="86"/>
      <c r="K684" s="86"/>
      <c r="L684" s="86"/>
      <c r="M684" s="86"/>
      <c r="N684" s="86"/>
      <c r="O684" s="86"/>
      <c r="P684" s="86"/>
      <c r="Q684" s="52"/>
      <c r="R684" s="86"/>
      <c r="S684" s="153"/>
    </row>
    <row r="685" spans="1:19" ht="15" customHeight="1" x14ac:dyDescent="0.15">
      <c r="A685" s="109"/>
      <c r="B685" s="80"/>
      <c r="C685" s="116"/>
      <c r="D685" s="117"/>
      <c r="E685" s="117"/>
      <c r="F685" s="117"/>
      <c r="G685" s="125" t="s">
        <v>81</v>
      </c>
      <c r="H685" s="52" t="s">
        <v>224</v>
      </c>
      <c r="I685" s="97"/>
      <c r="J685" s="86"/>
      <c r="K685" s="86"/>
      <c r="L685" s="86"/>
      <c r="M685" s="86"/>
      <c r="N685" s="86"/>
      <c r="O685" s="86"/>
      <c r="P685" s="86"/>
      <c r="Q685" s="52"/>
      <c r="R685" s="86"/>
      <c r="S685" s="153"/>
    </row>
    <row r="686" spans="1:19" ht="15" customHeight="1" x14ac:dyDescent="0.15">
      <c r="A686" s="109"/>
      <c r="B686" s="80"/>
      <c r="C686" s="116"/>
      <c r="D686" s="117"/>
      <c r="E686" s="117"/>
      <c r="F686" s="117"/>
      <c r="G686" s="125"/>
      <c r="H686" s="52" t="s">
        <v>225</v>
      </c>
      <c r="I686" s="97"/>
      <c r="J686" s="86"/>
      <c r="K686" s="86"/>
      <c r="L686" s="86"/>
      <c r="M686" s="86"/>
      <c r="N686" s="86"/>
      <c r="O686" s="86"/>
      <c r="P686" s="86"/>
      <c r="Q686" s="52"/>
      <c r="R686" s="86"/>
      <c r="S686" s="153"/>
    </row>
    <row r="687" spans="1:19" ht="15" customHeight="1" x14ac:dyDescent="0.15">
      <c r="A687" s="109"/>
      <c r="B687" s="80"/>
      <c r="C687" s="116"/>
      <c r="D687" s="117"/>
      <c r="E687" s="117"/>
      <c r="F687" s="117"/>
      <c r="G687" s="125"/>
      <c r="H687" s="50"/>
      <c r="I687" s="97"/>
      <c r="J687" s="86"/>
      <c r="K687" s="86"/>
      <c r="L687" s="86"/>
      <c r="M687" s="86"/>
      <c r="N687" s="86"/>
      <c r="O687" s="86"/>
      <c r="P687" s="86"/>
      <c r="Q687" s="52"/>
      <c r="R687" s="86"/>
      <c r="S687" s="153"/>
    </row>
    <row r="688" spans="1:19" ht="15" customHeight="1" x14ac:dyDescent="0.15">
      <c r="A688" s="106"/>
      <c r="B688" s="81"/>
      <c r="C688" s="142"/>
      <c r="D688" s="141"/>
      <c r="E688" s="141"/>
      <c r="F688" s="141"/>
      <c r="G688" s="139"/>
      <c r="H688" s="51"/>
      <c r="I688" s="97"/>
      <c r="J688" s="87"/>
      <c r="K688" s="87"/>
      <c r="L688" s="87"/>
      <c r="M688" s="87"/>
      <c r="N688" s="87"/>
      <c r="O688" s="87"/>
      <c r="P688" s="87"/>
      <c r="Q688" s="53"/>
      <c r="R688" s="87"/>
      <c r="S688" s="153"/>
    </row>
    <row r="689" spans="1:19" s="36" customFormat="1" ht="15" customHeight="1" x14ac:dyDescent="0.15">
      <c r="A689" s="108">
        <v>112</v>
      </c>
      <c r="B689" s="76" t="s">
        <v>78</v>
      </c>
      <c r="C689" s="110" t="s">
        <v>509</v>
      </c>
      <c r="D689" s="112">
        <v>16</v>
      </c>
      <c r="E689" s="112">
        <v>1</v>
      </c>
      <c r="F689" s="112">
        <v>12</v>
      </c>
      <c r="G689" s="23" t="s">
        <v>69</v>
      </c>
      <c r="H689" s="54" t="s">
        <v>89</v>
      </c>
      <c r="I689" s="133" t="str">
        <f>HYPERLINK("#指定研修機関で選択できる特定行為区分!C115","3")</f>
        <v>3</v>
      </c>
      <c r="J689" s="99" t="s">
        <v>107</v>
      </c>
      <c r="K689" s="99" t="s">
        <v>99</v>
      </c>
      <c r="L689" s="99" t="s">
        <v>99</v>
      </c>
      <c r="M689" s="114" t="s">
        <v>156</v>
      </c>
      <c r="N689" s="99"/>
      <c r="O689" s="99" t="s">
        <v>92</v>
      </c>
      <c r="P689" s="99" t="s">
        <v>92</v>
      </c>
      <c r="Q689" s="60" t="s">
        <v>111</v>
      </c>
      <c r="R689" s="101"/>
      <c r="S689" s="118" t="s">
        <v>475</v>
      </c>
    </row>
    <row r="690" spans="1:19" s="36" customFormat="1" ht="15" customHeight="1" x14ac:dyDescent="0.15">
      <c r="A690" s="109"/>
      <c r="B690" s="76"/>
      <c r="C690" s="110"/>
      <c r="D690" s="112"/>
      <c r="E690" s="112"/>
      <c r="F690" s="112"/>
      <c r="G690" s="23" t="s">
        <v>70</v>
      </c>
      <c r="H690" s="54" t="s">
        <v>93</v>
      </c>
      <c r="I690" s="134"/>
      <c r="J690" s="99"/>
      <c r="K690" s="99"/>
      <c r="L690" s="99"/>
      <c r="M690" s="114"/>
      <c r="N690" s="99"/>
      <c r="O690" s="99"/>
      <c r="P690" s="99"/>
      <c r="Q690" s="24"/>
      <c r="R690" s="101"/>
      <c r="S690" s="119"/>
    </row>
    <row r="691" spans="1:19" s="36" customFormat="1" ht="15" customHeight="1" x14ac:dyDescent="0.15">
      <c r="A691" s="109"/>
      <c r="B691" s="76"/>
      <c r="C691" s="110"/>
      <c r="D691" s="112"/>
      <c r="E691" s="112"/>
      <c r="F691" s="112"/>
      <c r="G691" s="103" t="s">
        <v>81</v>
      </c>
      <c r="H691" s="54" t="s">
        <v>472</v>
      </c>
      <c r="I691" s="134"/>
      <c r="J691" s="99"/>
      <c r="K691" s="99"/>
      <c r="L691" s="99"/>
      <c r="M691" s="114"/>
      <c r="N691" s="99"/>
      <c r="O691" s="99"/>
      <c r="P691" s="99"/>
      <c r="Q691" s="24"/>
      <c r="R691" s="101"/>
      <c r="S691" s="119"/>
    </row>
    <row r="692" spans="1:19" s="36" customFormat="1" ht="15" customHeight="1" x14ac:dyDescent="0.15">
      <c r="A692" s="109"/>
      <c r="B692" s="76"/>
      <c r="C692" s="110"/>
      <c r="D692" s="112"/>
      <c r="E692" s="112"/>
      <c r="F692" s="112"/>
      <c r="G692" s="104"/>
      <c r="H692" s="131" t="s">
        <v>473</v>
      </c>
      <c r="I692" s="134"/>
      <c r="J692" s="99"/>
      <c r="K692" s="99"/>
      <c r="L692" s="99"/>
      <c r="M692" s="114"/>
      <c r="N692" s="99"/>
      <c r="O692" s="99"/>
      <c r="P692" s="99"/>
      <c r="Q692" s="24"/>
      <c r="R692" s="101"/>
      <c r="S692" s="119"/>
    </row>
    <row r="693" spans="1:19" s="36" customFormat="1" ht="15" customHeight="1" x14ac:dyDescent="0.15">
      <c r="A693" s="109"/>
      <c r="B693" s="76"/>
      <c r="C693" s="110"/>
      <c r="D693" s="112"/>
      <c r="E693" s="112"/>
      <c r="F693" s="112"/>
      <c r="G693" s="104"/>
      <c r="H693" s="132"/>
      <c r="I693" s="134"/>
      <c r="J693" s="99"/>
      <c r="K693" s="99"/>
      <c r="L693" s="99"/>
      <c r="M693" s="114"/>
      <c r="N693" s="99"/>
      <c r="O693" s="99"/>
      <c r="P693" s="99"/>
      <c r="Q693" s="24"/>
      <c r="R693" s="101"/>
      <c r="S693" s="119"/>
    </row>
    <row r="694" spans="1:19" s="36" customFormat="1" ht="15" customHeight="1" x14ac:dyDescent="0.15">
      <c r="A694" s="106"/>
      <c r="B694" s="77"/>
      <c r="C694" s="111"/>
      <c r="D694" s="113"/>
      <c r="E694" s="113"/>
      <c r="F694" s="113"/>
      <c r="G694" s="105"/>
      <c r="H694" s="26" t="s">
        <v>474</v>
      </c>
      <c r="I694" s="135"/>
      <c r="J694" s="100"/>
      <c r="K694" s="100"/>
      <c r="L694" s="100"/>
      <c r="M694" s="115"/>
      <c r="N694" s="100"/>
      <c r="O694" s="100"/>
      <c r="P694" s="100"/>
      <c r="Q694" s="61"/>
      <c r="R694" s="102"/>
      <c r="S694" s="119"/>
    </row>
    <row r="695" spans="1:19" s="36" customFormat="1" ht="15" customHeight="1" x14ac:dyDescent="0.15">
      <c r="A695" s="108">
        <v>113</v>
      </c>
      <c r="B695" s="95" t="s">
        <v>78</v>
      </c>
      <c r="C695" s="136" t="s">
        <v>435</v>
      </c>
      <c r="D695" s="137">
        <v>15</v>
      </c>
      <c r="E695" s="137">
        <v>1</v>
      </c>
      <c r="F695" s="137">
        <v>12</v>
      </c>
      <c r="G695" s="31" t="s">
        <v>69</v>
      </c>
      <c r="H695" s="32" t="s">
        <v>89</v>
      </c>
      <c r="I695" s="191" t="str">
        <f>HYPERLINK("#指定研修機関で選択できる特定行為区分!C116","3")</f>
        <v>3</v>
      </c>
      <c r="J695" s="127" t="s">
        <v>107</v>
      </c>
      <c r="K695" s="127" t="s">
        <v>99</v>
      </c>
      <c r="L695" s="127" t="s">
        <v>99</v>
      </c>
      <c r="M695" s="127" t="s">
        <v>100</v>
      </c>
      <c r="N695" s="127"/>
      <c r="O695" s="127" t="s">
        <v>92</v>
      </c>
      <c r="P695" s="127" t="s">
        <v>104</v>
      </c>
      <c r="Q695" s="59" t="s">
        <v>111</v>
      </c>
      <c r="R695" s="128"/>
      <c r="S695" s="98" t="s">
        <v>285</v>
      </c>
    </row>
    <row r="696" spans="1:19" s="36" customFormat="1" ht="15" customHeight="1" x14ac:dyDescent="0.15">
      <c r="A696" s="109"/>
      <c r="B696" s="76"/>
      <c r="C696" s="110"/>
      <c r="D696" s="112"/>
      <c r="E696" s="112"/>
      <c r="F696" s="112"/>
      <c r="G696" s="23" t="s">
        <v>70</v>
      </c>
      <c r="H696" s="54" t="s">
        <v>93</v>
      </c>
      <c r="I696" s="134"/>
      <c r="J696" s="99"/>
      <c r="K696" s="99"/>
      <c r="L696" s="99"/>
      <c r="M696" s="99"/>
      <c r="N696" s="99"/>
      <c r="O696" s="99"/>
      <c r="P696" s="99"/>
      <c r="Q696" s="24"/>
      <c r="R696" s="101"/>
      <c r="S696" s="98"/>
    </row>
    <row r="697" spans="1:19" s="36" customFormat="1" ht="15" customHeight="1" x14ac:dyDescent="0.15">
      <c r="A697" s="109"/>
      <c r="B697" s="76"/>
      <c r="C697" s="110"/>
      <c r="D697" s="112"/>
      <c r="E697" s="112"/>
      <c r="F697" s="112"/>
      <c r="G697" s="103" t="s">
        <v>81</v>
      </c>
      <c r="H697" s="54"/>
      <c r="I697" s="134"/>
      <c r="J697" s="99"/>
      <c r="K697" s="99"/>
      <c r="L697" s="99"/>
      <c r="M697" s="99"/>
      <c r="N697" s="99"/>
      <c r="O697" s="99"/>
      <c r="P697" s="99"/>
      <c r="Q697" s="24"/>
      <c r="R697" s="101"/>
      <c r="S697" s="98"/>
    </row>
    <row r="698" spans="1:19" s="36" customFormat="1" ht="15" customHeight="1" x14ac:dyDescent="0.15">
      <c r="A698" s="109"/>
      <c r="B698" s="76"/>
      <c r="C698" s="110"/>
      <c r="D698" s="112"/>
      <c r="E698" s="112"/>
      <c r="F698" s="112"/>
      <c r="G698" s="104"/>
      <c r="H698" s="54"/>
      <c r="I698" s="134"/>
      <c r="J698" s="99"/>
      <c r="K698" s="99"/>
      <c r="L698" s="99"/>
      <c r="M698" s="99"/>
      <c r="N698" s="99"/>
      <c r="O698" s="99"/>
      <c r="P698" s="99"/>
      <c r="Q698" s="24"/>
      <c r="R698" s="101"/>
      <c r="S698" s="98"/>
    </row>
    <row r="699" spans="1:19" s="36" customFormat="1" ht="15" customHeight="1" x14ac:dyDescent="0.15">
      <c r="A699" s="109"/>
      <c r="B699" s="76"/>
      <c r="C699" s="110"/>
      <c r="D699" s="112"/>
      <c r="E699" s="112"/>
      <c r="F699" s="112"/>
      <c r="G699" s="104"/>
      <c r="H699" s="25"/>
      <c r="I699" s="134"/>
      <c r="J699" s="99"/>
      <c r="K699" s="99"/>
      <c r="L699" s="99"/>
      <c r="M699" s="99"/>
      <c r="N699" s="99"/>
      <c r="O699" s="99"/>
      <c r="P699" s="99"/>
      <c r="Q699" s="24"/>
      <c r="R699" s="101"/>
      <c r="S699" s="98"/>
    </row>
    <row r="700" spans="1:19" s="36" customFormat="1" ht="15" customHeight="1" x14ac:dyDescent="0.15">
      <c r="A700" s="106"/>
      <c r="B700" s="77"/>
      <c r="C700" s="111"/>
      <c r="D700" s="113"/>
      <c r="E700" s="113"/>
      <c r="F700" s="113"/>
      <c r="G700" s="105"/>
      <c r="H700" s="26"/>
      <c r="I700" s="135"/>
      <c r="J700" s="100"/>
      <c r="K700" s="100"/>
      <c r="L700" s="100"/>
      <c r="M700" s="100"/>
      <c r="N700" s="100"/>
      <c r="O700" s="100"/>
      <c r="P700" s="100"/>
      <c r="Q700" s="61"/>
      <c r="R700" s="102"/>
      <c r="S700" s="98"/>
    </row>
  </sheetData>
  <autoFilter ref="A4:S694"/>
  <mergeCells count="1828">
    <mergeCell ref="A683:A688"/>
    <mergeCell ref="B683:B688"/>
    <mergeCell ref="C683:C688"/>
    <mergeCell ref="D683:D688"/>
    <mergeCell ref="E683:E688"/>
    <mergeCell ref="F683:F688"/>
    <mergeCell ref="I683:I688"/>
    <mergeCell ref="J683:J688"/>
    <mergeCell ref="K683:K688"/>
    <mergeCell ref="L683:L688"/>
    <mergeCell ref="M683:M688"/>
    <mergeCell ref="N683:N688"/>
    <mergeCell ref="O683:O688"/>
    <mergeCell ref="P683:P688"/>
    <mergeCell ref="N366:N371"/>
    <mergeCell ref="O366:O371"/>
    <mergeCell ref="G664:G668"/>
    <mergeCell ref="F614:F619"/>
    <mergeCell ref="B607:B613"/>
    <mergeCell ref="C607:C613"/>
    <mergeCell ref="B656:B661"/>
    <mergeCell ref="C656:C661"/>
    <mergeCell ref="D656:D661"/>
    <mergeCell ref="E656:E661"/>
    <mergeCell ref="F656:F661"/>
    <mergeCell ref="I656:I661"/>
    <mergeCell ref="B614:B619"/>
    <mergeCell ref="B632:B637"/>
    <mergeCell ref="B595:B600"/>
    <mergeCell ref="C595:C600"/>
    <mergeCell ref="H457:H458"/>
    <mergeCell ref="H461:H462"/>
    <mergeCell ref="A2:A4"/>
    <mergeCell ref="S683:S688"/>
    <mergeCell ref="G685:G688"/>
    <mergeCell ref="B662:B668"/>
    <mergeCell ref="C662:C668"/>
    <mergeCell ref="D662:D668"/>
    <mergeCell ref="E662:E668"/>
    <mergeCell ref="F662:F668"/>
    <mergeCell ref="I662:I668"/>
    <mergeCell ref="J662:J668"/>
    <mergeCell ref="K662:K668"/>
    <mergeCell ref="L662:L668"/>
    <mergeCell ref="M662:M668"/>
    <mergeCell ref="N662:N668"/>
    <mergeCell ref="K408:K413"/>
    <mergeCell ref="L408:L413"/>
    <mergeCell ref="B378:B383"/>
    <mergeCell ref="C378:C383"/>
    <mergeCell ref="F378:F383"/>
    <mergeCell ref="I378:I383"/>
    <mergeCell ref="J378:J383"/>
    <mergeCell ref="K378:K383"/>
    <mergeCell ref="L378:L383"/>
    <mergeCell ref="M378:M383"/>
    <mergeCell ref="N378:N383"/>
    <mergeCell ref="O378:O383"/>
    <mergeCell ref="P378:P383"/>
    <mergeCell ref="R378:R383"/>
    <mergeCell ref="G380:G383"/>
    <mergeCell ref="R683:R688"/>
    <mergeCell ref="D447:R452"/>
    <mergeCell ref="H585:H586"/>
    <mergeCell ref="B35:B40"/>
    <mergeCell ref="C35:C40"/>
    <mergeCell ref="D35:D40"/>
    <mergeCell ref="E35:E40"/>
    <mergeCell ref="F35:F40"/>
    <mergeCell ref="I35:I40"/>
    <mergeCell ref="A65:A70"/>
    <mergeCell ref="R41:R46"/>
    <mergeCell ref="A1:S1"/>
    <mergeCell ref="B59:B64"/>
    <mergeCell ref="C59:C64"/>
    <mergeCell ref="D59:D64"/>
    <mergeCell ref="E59:E64"/>
    <mergeCell ref="F59:F64"/>
    <mergeCell ref="I59:I64"/>
    <mergeCell ref="J59:J64"/>
    <mergeCell ref="K59:K64"/>
    <mergeCell ref="L59:L64"/>
    <mergeCell ref="G61:G64"/>
    <mergeCell ref="A23:A28"/>
    <mergeCell ref="B23:B28"/>
    <mergeCell ref="C23:C28"/>
    <mergeCell ref="A41:A46"/>
    <mergeCell ref="J3:J4"/>
    <mergeCell ref="R3:R4"/>
    <mergeCell ref="B41:B46"/>
    <mergeCell ref="C41:C46"/>
    <mergeCell ref="S11:S16"/>
    <mergeCell ref="D23:R28"/>
    <mergeCell ref="A59:A64"/>
    <mergeCell ref="F41:F46"/>
    <mergeCell ref="I41:I46"/>
    <mergeCell ref="R77:R82"/>
    <mergeCell ref="I77:I82"/>
    <mergeCell ref="E47:E52"/>
    <mergeCell ref="F47:F52"/>
    <mergeCell ref="I47:I52"/>
    <mergeCell ref="J47:J52"/>
    <mergeCell ref="B65:B70"/>
    <mergeCell ref="C65:C70"/>
    <mergeCell ref="G97:G101"/>
    <mergeCell ref="A11:A16"/>
    <mergeCell ref="B11:B16"/>
    <mergeCell ref="C11:C16"/>
    <mergeCell ref="A71:A76"/>
    <mergeCell ref="B95:B101"/>
    <mergeCell ref="C95:C101"/>
    <mergeCell ref="B71:B76"/>
    <mergeCell ref="D71:D76"/>
    <mergeCell ref="E71:E76"/>
    <mergeCell ref="F71:F76"/>
    <mergeCell ref="D77:D82"/>
    <mergeCell ref="D11:R16"/>
    <mergeCell ref="A83:A88"/>
    <mergeCell ref="B83:B88"/>
    <mergeCell ref="C83:C88"/>
    <mergeCell ref="D83:D88"/>
    <mergeCell ref="A89:A94"/>
    <mergeCell ref="B89:B94"/>
    <mergeCell ref="C89:C94"/>
    <mergeCell ref="D89:D94"/>
    <mergeCell ref="J89:J94"/>
    <mergeCell ref="K89:K94"/>
    <mergeCell ref="A35:A40"/>
    <mergeCell ref="L77:L82"/>
    <mergeCell ref="M77:M82"/>
    <mergeCell ref="G91:G94"/>
    <mergeCell ref="A47:A52"/>
    <mergeCell ref="B47:B52"/>
    <mergeCell ref="D47:D52"/>
    <mergeCell ref="E65:E70"/>
    <mergeCell ref="F65:F70"/>
    <mergeCell ref="I65:I70"/>
    <mergeCell ref="J65:J70"/>
    <mergeCell ref="K65:K70"/>
    <mergeCell ref="L65:L70"/>
    <mergeCell ref="M65:M70"/>
    <mergeCell ref="N65:N70"/>
    <mergeCell ref="O65:O70"/>
    <mergeCell ref="E77:E82"/>
    <mergeCell ref="F77:F82"/>
    <mergeCell ref="G79:G82"/>
    <mergeCell ref="G67:G70"/>
    <mergeCell ref="O47:O52"/>
    <mergeCell ref="P108:P113"/>
    <mergeCell ref="R108:R113"/>
    <mergeCell ref="S108:S113"/>
    <mergeCell ref="M95:M101"/>
    <mergeCell ref="P102:P107"/>
    <mergeCell ref="R102:R107"/>
    <mergeCell ref="O102:O107"/>
    <mergeCell ref="I102:I107"/>
    <mergeCell ref="J102:J107"/>
    <mergeCell ref="A102:A107"/>
    <mergeCell ref="A95:A101"/>
    <mergeCell ref="A77:A82"/>
    <mergeCell ref="B77:B82"/>
    <mergeCell ref="C77:C82"/>
    <mergeCell ref="B102:B107"/>
    <mergeCell ref="S102:S107"/>
    <mergeCell ref="S95:S101"/>
    <mergeCell ref="G104:G107"/>
    <mergeCell ref="J77:J82"/>
    <mergeCell ref="E83:E88"/>
    <mergeCell ref="G85:G88"/>
    <mergeCell ref="E89:E94"/>
    <mergeCell ref="F89:F94"/>
    <mergeCell ref="I89:I94"/>
    <mergeCell ref="B108:B113"/>
    <mergeCell ref="A108:A113"/>
    <mergeCell ref="O95:O101"/>
    <mergeCell ref="P95:P101"/>
    <mergeCell ref="R95:R101"/>
    <mergeCell ref="R83:R88"/>
    <mergeCell ref="S83:S88"/>
    <mergeCell ref="N83:N88"/>
    <mergeCell ref="K102:K107"/>
    <mergeCell ref="P77:P82"/>
    <mergeCell ref="H68:H69"/>
    <mergeCell ref="F83:F88"/>
    <mergeCell ref="D102:D107"/>
    <mergeCell ref="O83:O88"/>
    <mergeCell ref="P83:P88"/>
    <mergeCell ref="E102:E107"/>
    <mergeCell ref="H104:H105"/>
    <mergeCell ref="O59:O64"/>
    <mergeCell ref="P59:P64"/>
    <mergeCell ref="D95:D101"/>
    <mergeCell ref="E95:E101"/>
    <mergeCell ref="F95:F101"/>
    <mergeCell ref="L95:L101"/>
    <mergeCell ref="J95:J101"/>
    <mergeCell ref="K95:K101"/>
    <mergeCell ref="I83:I88"/>
    <mergeCell ref="J83:J88"/>
    <mergeCell ref="K83:K88"/>
    <mergeCell ref="L83:L88"/>
    <mergeCell ref="M83:M88"/>
    <mergeCell ref="G73:G76"/>
    <mergeCell ref="O77:O82"/>
    <mergeCell ref="F102:F107"/>
    <mergeCell ref="L102:L107"/>
    <mergeCell ref="P65:P70"/>
    <mergeCell ref="I71:I76"/>
    <mergeCell ref="J71:J76"/>
    <mergeCell ref="K71:K76"/>
    <mergeCell ref="L71:L76"/>
    <mergeCell ref="K77:K82"/>
    <mergeCell ref="S165:S170"/>
    <mergeCell ref="C120:C125"/>
    <mergeCell ref="D120:D125"/>
    <mergeCell ref="E120:E125"/>
    <mergeCell ref="F120:F125"/>
    <mergeCell ref="G43:G46"/>
    <mergeCell ref="M41:M46"/>
    <mergeCell ref="N41:N46"/>
    <mergeCell ref="S153:S158"/>
    <mergeCell ref="R145:R152"/>
    <mergeCell ref="G155:G158"/>
    <mergeCell ref="K145:K152"/>
    <mergeCell ref="L145:L152"/>
    <mergeCell ref="S120:S125"/>
    <mergeCell ref="R120:R125"/>
    <mergeCell ref="S41:S46"/>
    <mergeCell ref="J120:J125"/>
    <mergeCell ref="K120:K125"/>
    <mergeCell ref="L120:L125"/>
    <mergeCell ref="S77:S82"/>
    <mergeCell ref="M120:M125"/>
    <mergeCell ref="N120:N125"/>
    <mergeCell ref="G147:G152"/>
    <mergeCell ref="J139:J144"/>
    <mergeCell ref="G122:G125"/>
    <mergeCell ref="I95:I101"/>
    <mergeCell ref="H62:H63"/>
    <mergeCell ref="M102:M107"/>
    <mergeCell ref="N102:N107"/>
    <mergeCell ref="O41:O46"/>
    <mergeCell ref="P41:P46"/>
    <mergeCell ref="N77:N82"/>
    <mergeCell ref="P165:P170"/>
    <mergeCell ref="R165:R170"/>
    <mergeCell ref="H173:H175"/>
    <mergeCell ref="G374:G377"/>
    <mergeCell ref="I372:I377"/>
    <mergeCell ref="D268:R273"/>
    <mergeCell ref="D286:R291"/>
    <mergeCell ref="H459:H460"/>
    <mergeCell ref="D620:D625"/>
    <mergeCell ref="E620:E625"/>
    <mergeCell ref="F620:F625"/>
    <mergeCell ref="I620:I625"/>
    <mergeCell ref="J620:J625"/>
    <mergeCell ref="K620:K625"/>
    <mergeCell ref="L620:L625"/>
    <mergeCell ref="M620:M625"/>
    <mergeCell ref="N620:N625"/>
    <mergeCell ref="E607:E613"/>
    <mergeCell ref="L372:L377"/>
    <mergeCell ref="M372:M377"/>
    <mergeCell ref="S656:S661"/>
    <mergeCell ref="G658:G661"/>
    <mergeCell ref="E614:E619"/>
    <mergeCell ref="F638:F643"/>
    <mergeCell ref="S620:S625"/>
    <mergeCell ref="F523:F528"/>
    <mergeCell ref="C408:C413"/>
    <mergeCell ref="D408:D413"/>
    <mergeCell ref="E408:E413"/>
    <mergeCell ref="B435:B440"/>
    <mergeCell ref="B523:B528"/>
    <mergeCell ref="C523:C528"/>
    <mergeCell ref="B565:B570"/>
    <mergeCell ref="C565:C570"/>
    <mergeCell ref="G495:G498"/>
    <mergeCell ref="D523:D528"/>
    <mergeCell ref="E523:E528"/>
    <mergeCell ref="B529:B534"/>
    <mergeCell ref="J529:J534"/>
    <mergeCell ref="F565:F570"/>
    <mergeCell ref="B487:B492"/>
    <mergeCell ref="B517:B522"/>
    <mergeCell ref="B511:B516"/>
    <mergeCell ref="B481:B486"/>
    <mergeCell ref="I505:I510"/>
    <mergeCell ref="G543:G546"/>
    <mergeCell ref="J541:J546"/>
    <mergeCell ref="D559:S564"/>
    <mergeCell ref="S553:S558"/>
    <mergeCell ref="G555:G558"/>
    <mergeCell ref="G483:G486"/>
    <mergeCell ref="H483:H484"/>
    <mergeCell ref="M463:M468"/>
    <mergeCell ref="N463:N468"/>
    <mergeCell ref="O463:O468"/>
    <mergeCell ref="J402:J407"/>
    <mergeCell ref="K402:K407"/>
    <mergeCell ref="L402:L407"/>
    <mergeCell ref="M402:M407"/>
    <mergeCell ref="N402:N407"/>
    <mergeCell ref="O402:O407"/>
    <mergeCell ref="P402:P407"/>
    <mergeCell ref="R402:R407"/>
    <mergeCell ref="F493:F498"/>
    <mergeCell ref="D595:D600"/>
    <mergeCell ref="O607:O613"/>
    <mergeCell ref="P607:P613"/>
    <mergeCell ref="R607:R613"/>
    <mergeCell ref="D589:R594"/>
    <mergeCell ref="I435:I440"/>
    <mergeCell ref="L435:L440"/>
    <mergeCell ref="D607:D613"/>
    <mergeCell ref="P565:P570"/>
    <mergeCell ref="R565:R570"/>
    <mergeCell ref="S232:S237"/>
    <mergeCell ref="C487:C492"/>
    <mergeCell ref="S318:S323"/>
    <mergeCell ref="S280:S285"/>
    <mergeCell ref="R238:R243"/>
    <mergeCell ref="J517:J522"/>
    <mergeCell ref="K517:K522"/>
    <mergeCell ref="N523:N528"/>
    <mergeCell ref="H455:H456"/>
    <mergeCell ref="D517:D522"/>
    <mergeCell ref="E517:E522"/>
    <mergeCell ref="C453:C462"/>
    <mergeCell ref="D487:D492"/>
    <mergeCell ref="G332:G335"/>
    <mergeCell ref="P348:P353"/>
    <mergeCell ref="G489:G492"/>
    <mergeCell ref="K330:K335"/>
    <mergeCell ref="O435:O440"/>
    <mergeCell ref="I487:I492"/>
    <mergeCell ref="M408:M413"/>
    <mergeCell ref="F487:F492"/>
    <mergeCell ref="P487:P492"/>
    <mergeCell ref="R487:R492"/>
    <mergeCell ref="J435:J440"/>
    <mergeCell ref="D469:D474"/>
    <mergeCell ref="E469:E474"/>
    <mergeCell ref="F469:F474"/>
    <mergeCell ref="D250:D255"/>
    <mergeCell ref="R318:R323"/>
    <mergeCell ref="P280:P285"/>
    <mergeCell ref="R280:R285"/>
    <mergeCell ref="P475:P480"/>
    <mergeCell ref="J108:J113"/>
    <mergeCell ref="K108:K113"/>
    <mergeCell ref="L108:L113"/>
    <mergeCell ref="M250:M255"/>
    <mergeCell ref="O250:O255"/>
    <mergeCell ref="E165:E170"/>
    <mergeCell ref="I195:I200"/>
    <mergeCell ref="J195:J200"/>
    <mergeCell ref="K195:K200"/>
    <mergeCell ref="K226:K231"/>
    <mergeCell ref="F226:F231"/>
    <mergeCell ref="J165:J170"/>
    <mergeCell ref="M238:M243"/>
    <mergeCell ref="E238:E243"/>
    <mergeCell ref="F238:F243"/>
    <mergeCell ref="K153:K158"/>
    <mergeCell ref="I171:I176"/>
    <mergeCell ref="M145:M152"/>
    <mergeCell ref="K250:K255"/>
    <mergeCell ref="L250:L255"/>
    <mergeCell ref="E244:E249"/>
    <mergeCell ref="N201:N207"/>
    <mergeCell ref="O201:O207"/>
    <mergeCell ref="G203:G207"/>
    <mergeCell ref="G141:G144"/>
    <mergeCell ref="J171:J176"/>
    <mergeCell ref="O165:O170"/>
    <mergeCell ref="H151:H152"/>
    <mergeCell ref="M195:M200"/>
    <mergeCell ref="I177:I182"/>
    <mergeCell ref="N220:N225"/>
    <mergeCell ref="O220:O225"/>
    <mergeCell ref="S171:S176"/>
    <mergeCell ref="M165:M170"/>
    <mergeCell ref="G197:G200"/>
    <mergeCell ref="D159:R164"/>
    <mergeCell ref="H206:H207"/>
    <mergeCell ref="C238:C243"/>
    <mergeCell ref="F250:F255"/>
    <mergeCell ref="I250:I255"/>
    <mergeCell ref="O189:O194"/>
    <mergeCell ref="S201:S207"/>
    <mergeCell ref="S195:S200"/>
    <mergeCell ref="P195:P200"/>
    <mergeCell ref="R195:R200"/>
    <mergeCell ref="P244:P249"/>
    <mergeCell ref="R244:R249"/>
    <mergeCell ref="F244:F249"/>
    <mergeCell ref="F171:F176"/>
    <mergeCell ref="G191:G194"/>
    <mergeCell ref="C153:C158"/>
    <mergeCell ref="S159:S164"/>
    <mergeCell ref="D195:D200"/>
    <mergeCell ref="E195:E200"/>
    <mergeCell ref="N189:N194"/>
    <mergeCell ref="S220:S225"/>
    <mergeCell ref="K201:K207"/>
    <mergeCell ref="O238:O243"/>
    <mergeCell ref="P238:P243"/>
    <mergeCell ref="B384:B389"/>
    <mergeCell ref="B348:B353"/>
    <mergeCell ref="D475:D480"/>
    <mergeCell ref="E475:E480"/>
    <mergeCell ref="F475:F480"/>
    <mergeCell ref="C475:C480"/>
    <mergeCell ref="D453:D462"/>
    <mergeCell ref="F348:F353"/>
    <mergeCell ref="L453:L462"/>
    <mergeCell ref="K348:K353"/>
    <mergeCell ref="D463:D468"/>
    <mergeCell ref="E463:E468"/>
    <mergeCell ref="F463:F468"/>
    <mergeCell ref="C384:C389"/>
    <mergeCell ref="G437:G440"/>
    <mergeCell ref="I402:I407"/>
    <mergeCell ref="E453:E462"/>
    <mergeCell ref="J475:J480"/>
    <mergeCell ref="L360:L365"/>
    <mergeCell ref="E348:E353"/>
    <mergeCell ref="B408:B413"/>
    <mergeCell ref="B372:B377"/>
    <mergeCell ref="C372:C377"/>
    <mergeCell ref="D372:D377"/>
    <mergeCell ref="B366:B371"/>
    <mergeCell ref="C366:C371"/>
    <mergeCell ref="D366:D371"/>
    <mergeCell ref="E366:E371"/>
    <mergeCell ref="F366:F371"/>
    <mergeCell ref="I366:I371"/>
    <mergeCell ref="G410:G413"/>
    <mergeCell ref="I390:I395"/>
    <mergeCell ref="M71:M76"/>
    <mergeCell ref="C435:C440"/>
    <mergeCell ref="D435:D440"/>
    <mergeCell ref="I348:I353"/>
    <mergeCell ref="M360:M365"/>
    <mergeCell ref="N372:N377"/>
    <mergeCell ref="P372:P377"/>
    <mergeCell ref="R372:R377"/>
    <mergeCell ref="O372:O377"/>
    <mergeCell ref="S226:S231"/>
    <mergeCell ref="N226:N231"/>
    <mergeCell ref="S256:S261"/>
    <mergeCell ref="S299:S305"/>
    <mergeCell ref="S250:S255"/>
    <mergeCell ref="S238:S243"/>
    <mergeCell ref="G240:G243"/>
    <mergeCell ref="J250:J255"/>
    <mergeCell ref="O280:O285"/>
    <mergeCell ref="S348:S353"/>
    <mergeCell ref="S244:S249"/>
    <mergeCell ref="D256:R261"/>
    <mergeCell ref="O348:O353"/>
    <mergeCell ref="M244:M249"/>
    <mergeCell ref="N244:N249"/>
    <mergeCell ref="O244:O249"/>
    <mergeCell ref="D336:D341"/>
    <mergeCell ref="E336:E341"/>
    <mergeCell ref="D378:D383"/>
    <mergeCell ref="E378:E383"/>
    <mergeCell ref="C226:C231"/>
    <mergeCell ref="C232:C237"/>
    <mergeCell ref="I336:I341"/>
    <mergeCell ref="D65:D70"/>
    <mergeCell ref="O2:P2"/>
    <mergeCell ref="S2:S4"/>
    <mergeCell ref="Q3:Q4"/>
    <mergeCell ref="O3:P3"/>
    <mergeCell ref="N71:N76"/>
    <mergeCell ref="O71:O76"/>
    <mergeCell ref="P71:P76"/>
    <mergeCell ref="R71:R76"/>
    <mergeCell ref="M3:M4"/>
    <mergeCell ref="S71:S76"/>
    <mergeCell ref="S59:S64"/>
    <mergeCell ref="F29:F34"/>
    <mergeCell ref="O29:O34"/>
    <mergeCell ref="P29:P34"/>
    <mergeCell ref="R29:R34"/>
    <mergeCell ref="S29:S34"/>
    <mergeCell ref="G31:G34"/>
    <mergeCell ref="R65:R70"/>
    <mergeCell ref="S65:S70"/>
    <mergeCell ref="K29:K34"/>
    <mergeCell ref="S23:S28"/>
    <mergeCell ref="M59:M64"/>
    <mergeCell ref="N59:N64"/>
    <mergeCell ref="R59:R64"/>
    <mergeCell ref="J41:J46"/>
    <mergeCell ref="K41:K46"/>
    <mergeCell ref="L41:L46"/>
    <mergeCell ref="Q2:R2"/>
    <mergeCell ref="O35:O40"/>
    <mergeCell ref="P35:P40"/>
    <mergeCell ref="R35:R40"/>
    <mergeCell ref="B638:B643"/>
    <mergeCell ref="C638:C643"/>
    <mergeCell ref="H610:H611"/>
    <mergeCell ref="B330:B335"/>
    <mergeCell ref="D262:D267"/>
    <mergeCell ref="B262:B267"/>
    <mergeCell ref="D318:D323"/>
    <mergeCell ref="G549:G552"/>
    <mergeCell ref="C2:C4"/>
    <mergeCell ref="H3:H4"/>
    <mergeCell ref="G3:G4"/>
    <mergeCell ref="K2:N2"/>
    <mergeCell ref="D2:D4"/>
    <mergeCell ref="E2:E4"/>
    <mergeCell ref="F2:F4"/>
    <mergeCell ref="K3:L3"/>
    <mergeCell ref="N3:N4"/>
    <mergeCell ref="I2:I4"/>
    <mergeCell ref="G2:H2"/>
    <mergeCell ref="C71:C76"/>
    <mergeCell ref="D41:D46"/>
    <mergeCell ref="E41:E46"/>
    <mergeCell ref="J35:J40"/>
    <mergeCell ref="K35:K40"/>
    <mergeCell ref="L35:L40"/>
    <mergeCell ref="M35:M40"/>
    <mergeCell ref="N35:N40"/>
    <mergeCell ref="C47:C52"/>
    <mergeCell ref="K47:K52"/>
    <mergeCell ref="L47:L52"/>
    <mergeCell ref="M47:M52"/>
    <mergeCell ref="N47:N52"/>
    <mergeCell ref="J493:J498"/>
    <mergeCell ref="O226:O231"/>
    <mergeCell ref="P226:P231"/>
    <mergeCell ref="N330:N335"/>
    <mergeCell ref="O330:O335"/>
    <mergeCell ref="P330:P335"/>
    <mergeCell ref="I226:I231"/>
    <mergeCell ref="K475:K480"/>
    <mergeCell ref="L475:L480"/>
    <mergeCell ref="M475:M480"/>
    <mergeCell ref="N493:N498"/>
    <mergeCell ref="O493:O498"/>
    <mergeCell ref="P493:P498"/>
    <mergeCell ref="D638:D643"/>
    <mergeCell ref="E638:E643"/>
    <mergeCell ref="I493:I498"/>
    <mergeCell ref="K638:K643"/>
    <mergeCell ref="J607:J613"/>
    <mergeCell ref="K607:K613"/>
    <mergeCell ref="L607:L613"/>
    <mergeCell ref="F336:F341"/>
    <mergeCell ref="D614:D619"/>
    <mergeCell ref="N607:N613"/>
    <mergeCell ref="I318:I323"/>
    <mergeCell ref="J318:J323"/>
    <mergeCell ref="K318:K323"/>
    <mergeCell ref="L318:L323"/>
    <mergeCell ref="M318:M323"/>
    <mergeCell ref="G320:G323"/>
    <mergeCell ref="N318:N323"/>
    <mergeCell ref="O318:O323"/>
    <mergeCell ref="G314:G317"/>
    <mergeCell ref="B2:B4"/>
    <mergeCell ref="F177:F182"/>
    <mergeCell ref="B133:B138"/>
    <mergeCell ref="D145:D152"/>
    <mergeCell ref="E145:E152"/>
    <mergeCell ref="C145:C152"/>
    <mergeCell ref="A511:A516"/>
    <mergeCell ref="A620:A625"/>
    <mergeCell ref="B620:B625"/>
    <mergeCell ref="C620:C625"/>
    <mergeCell ref="I475:I480"/>
    <mergeCell ref="G609:G613"/>
    <mergeCell ref="A565:A570"/>
    <mergeCell ref="D565:D570"/>
    <mergeCell ref="E565:E570"/>
    <mergeCell ref="A517:A522"/>
    <mergeCell ref="H465:H466"/>
    <mergeCell ref="I607:I613"/>
    <mergeCell ref="A463:A468"/>
    <mergeCell ref="C463:C468"/>
    <mergeCell ref="E529:E534"/>
    <mergeCell ref="F529:F534"/>
    <mergeCell ref="I529:I534"/>
    <mergeCell ref="C614:C619"/>
    <mergeCell ref="E487:E492"/>
    <mergeCell ref="G525:G528"/>
    <mergeCell ref="B541:B546"/>
    <mergeCell ref="D493:D498"/>
    <mergeCell ref="B589:B594"/>
    <mergeCell ref="B493:B498"/>
    <mergeCell ref="C493:C498"/>
    <mergeCell ref="C511:C516"/>
    <mergeCell ref="A153:A158"/>
    <mergeCell ref="D348:D353"/>
    <mergeCell ref="M171:M176"/>
    <mergeCell ref="D153:D158"/>
    <mergeCell ref="E153:E158"/>
    <mergeCell ref="F153:F158"/>
    <mergeCell ref="A384:A389"/>
    <mergeCell ref="D390:D395"/>
    <mergeCell ref="E390:E395"/>
    <mergeCell ref="G350:G353"/>
    <mergeCell ref="C318:C323"/>
    <mergeCell ref="C299:C305"/>
    <mergeCell ref="C177:C182"/>
    <mergeCell ref="A159:A164"/>
    <mergeCell ref="B256:B261"/>
    <mergeCell ref="A250:A255"/>
    <mergeCell ref="C159:C164"/>
    <mergeCell ref="D201:D207"/>
    <mergeCell ref="C201:C207"/>
    <mergeCell ref="A244:A249"/>
    <mergeCell ref="B244:B249"/>
    <mergeCell ref="C244:C249"/>
    <mergeCell ref="G173:G176"/>
    <mergeCell ref="G252:G255"/>
    <mergeCell ref="D177:D182"/>
    <mergeCell ref="E177:E182"/>
    <mergeCell ref="G167:G170"/>
    <mergeCell ref="H168:H169"/>
    <mergeCell ref="H241:H243"/>
    <mergeCell ref="A238:A243"/>
    <mergeCell ref="F280:F285"/>
    <mergeCell ref="I280:I285"/>
    <mergeCell ref="K139:K144"/>
    <mergeCell ref="K171:K176"/>
    <mergeCell ref="D171:D176"/>
    <mergeCell ref="N165:N170"/>
    <mergeCell ref="N145:N152"/>
    <mergeCell ref="O145:O152"/>
    <mergeCell ref="H148:H150"/>
    <mergeCell ref="O153:O158"/>
    <mergeCell ref="N139:N144"/>
    <mergeCell ref="O139:O144"/>
    <mergeCell ref="P145:P152"/>
    <mergeCell ref="D139:D144"/>
    <mergeCell ref="E139:E144"/>
    <mergeCell ref="I139:I144"/>
    <mergeCell ref="P153:P158"/>
    <mergeCell ref="J226:J231"/>
    <mergeCell ref="P189:P194"/>
    <mergeCell ref="J189:J194"/>
    <mergeCell ref="K189:K194"/>
    <mergeCell ref="L189:L194"/>
    <mergeCell ref="M189:M194"/>
    <mergeCell ref="P139:P144"/>
    <mergeCell ref="M183:M188"/>
    <mergeCell ref="N183:N188"/>
    <mergeCell ref="O183:O188"/>
    <mergeCell ref="P183:P188"/>
    <mergeCell ref="E226:E231"/>
    <mergeCell ref="N195:N200"/>
    <mergeCell ref="O195:O200"/>
    <mergeCell ref="J201:J207"/>
    <mergeCell ref="I201:I207"/>
    <mergeCell ref="F201:F207"/>
    <mergeCell ref="B159:B164"/>
    <mergeCell ref="P171:P176"/>
    <mergeCell ref="E171:E176"/>
    <mergeCell ref="B232:B237"/>
    <mergeCell ref="A256:A261"/>
    <mergeCell ref="A165:A170"/>
    <mergeCell ref="A171:A176"/>
    <mergeCell ref="B171:B176"/>
    <mergeCell ref="C171:C176"/>
    <mergeCell ref="C256:C261"/>
    <mergeCell ref="R171:R176"/>
    <mergeCell ref="J220:J225"/>
    <mergeCell ref="K220:K225"/>
    <mergeCell ref="L220:L225"/>
    <mergeCell ref="M220:M225"/>
    <mergeCell ref="C262:C267"/>
    <mergeCell ref="B189:B194"/>
    <mergeCell ref="L195:L200"/>
    <mergeCell ref="B201:B207"/>
    <mergeCell ref="C195:C200"/>
    <mergeCell ref="E201:E207"/>
    <mergeCell ref="M177:M182"/>
    <mergeCell ref="R250:R255"/>
    <mergeCell ref="M226:M231"/>
    <mergeCell ref="A201:A207"/>
    <mergeCell ref="P220:P225"/>
    <mergeCell ref="R220:R225"/>
    <mergeCell ref="A214:A219"/>
    <mergeCell ref="B214:B219"/>
    <mergeCell ref="A262:A267"/>
    <mergeCell ref="P201:P207"/>
    <mergeCell ref="R201:R207"/>
    <mergeCell ref="C330:C335"/>
    <mergeCell ref="C250:C255"/>
    <mergeCell ref="E250:E255"/>
    <mergeCell ref="D244:D249"/>
    <mergeCell ref="P250:P255"/>
    <mergeCell ref="K244:K249"/>
    <mergeCell ref="S262:S267"/>
    <mergeCell ref="J262:J267"/>
    <mergeCell ref="K262:K267"/>
    <mergeCell ref="L262:L267"/>
    <mergeCell ref="I238:I243"/>
    <mergeCell ref="J238:J243"/>
    <mergeCell ref="K238:K243"/>
    <mergeCell ref="S312:S317"/>
    <mergeCell ref="I330:I335"/>
    <mergeCell ref="N280:N285"/>
    <mergeCell ref="G282:G285"/>
    <mergeCell ref="J330:J335"/>
    <mergeCell ref="M262:M267"/>
    <mergeCell ref="P262:P267"/>
    <mergeCell ref="R262:R267"/>
    <mergeCell ref="L244:L249"/>
    <mergeCell ref="N238:N243"/>
    <mergeCell ref="E262:E267"/>
    <mergeCell ref="F262:F267"/>
    <mergeCell ref="I262:I267"/>
    <mergeCell ref="R330:R335"/>
    <mergeCell ref="F312:F317"/>
    <mergeCell ref="F318:F323"/>
    <mergeCell ref="H537:H538"/>
    <mergeCell ref="M469:M474"/>
    <mergeCell ref="E505:E510"/>
    <mergeCell ref="D238:D243"/>
    <mergeCell ref="E318:E323"/>
    <mergeCell ref="L226:L231"/>
    <mergeCell ref="E435:E440"/>
    <mergeCell ref="P523:P528"/>
    <mergeCell ref="R523:R528"/>
    <mergeCell ref="N435:N440"/>
    <mergeCell ref="K435:K440"/>
    <mergeCell ref="R529:R534"/>
    <mergeCell ref="L541:L546"/>
    <mergeCell ref="M541:M546"/>
    <mergeCell ref="N408:N413"/>
    <mergeCell ref="M453:M462"/>
    <mergeCell ref="N453:N462"/>
    <mergeCell ref="M336:M341"/>
    <mergeCell ref="N336:N341"/>
    <mergeCell ref="M517:M522"/>
    <mergeCell ref="O529:O534"/>
    <mergeCell ref="O481:O486"/>
    <mergeCell ref="I312:I317"/>
    <mergeCell ref="M330:M335"/>
    <mergeCell ref="J336:J341"/>
    <mergeCell ref="J360:J365"/>
    <mergeCell ref="R226:R231"/>
    <mergeCell ref="G477:G480"/>
    <mergeCell ref="F481:F486"/>
    <mergeCell ref="O408:O413"/>
    <mergeCell ref="I469:I474"/>
    <mergeCell ref="K360:K365"/>
    <mergeCell ref="P505:P510"/>
    <mergeCell ref="R505:R510"/>
    <mergeCell ref="S505:S510"/>
    <mergeCell ref="J384:J389"/>
    <mergeCell ref="K384:K389"/>
    <mergeCell ref="L384:L389"/>
    <mergeCell ref="C553:C558"/>
    <mergeCell ref="D553:D558"/>
    <mergeCell ref="E553:E558"/>
    <mergeCell ref="F553:F558"/>
    <mergeCell ref="I553:I558"/>
    <mergeCell ref="J553:J558"/>
    <mergeCell ref="K553:K558"/>
    <mergeCell ref="L553:L558"/>
    <mergeCell ref="M553:M558"/>
    <mergeCell ref="N553:N558"/>
    <mergeCell ref="C517:C522"/>
    <mergeCell ref="E441:E446"/>
    <mergeCell ref="F441:F446"/>
    <mergeCell ref="I441:I446"/>
    <mergeCell ref="J441:J446"/>
    <mergeCell ref="K441:K446"/>
    <mergeCell ref="L441:L446"/>
    <mergeCell ref="M441:M446"/>
    <mergeCell ref="N441:N446"/>
    <mergeCell ref="G519:G522"/>
    <mergeCell ref="K493:K498"/>
    <mergeCell ref="K469:K474"/>
    <mergeCell ref="L469:L474"/>
    <mergeCell ref="G455:G462"/>
    <mergeCell ref="D481:D486"/>
    <mergeCell ref="I547:I552"/>
    <mergeCell ref="S541:S546"/>
    <mergeCell ref="J487:J492"/>
    <mergeCell ref="N529:N534"/>
    <mergeCell ref="I523:I528"/>
    <mergeCell ref="R463:R468"/>
    <mergeCell ref="S475:S480"/>
    <mergeCell ref="S463:S468"/>
    <mergeCell ref="R517:R522"/>
    <mergeCell ref="S517:S522"/>
    <mergeCell ref="O553:O558"/>
    <mergeCell ref="R493:R498"/>
    <mergeCell ref="L493:L498"/>
    <mergeCell ref="S493:S498"/>
    <mergeCell ref="J505:J510"/>
    <mergeCell ref="K505:K510"/>
    <mergeCell ref="L505:L510"/>
    <mergeCell ref="M505:M510"/>
    <mergeCell ref="N505:N510"/>
    <mergeCell ref="O505:O510"/>
    <mergeCell ref="R475:R480"/>
    <mergeCell ref="S487:S492"/>
    <mergeCell ref="O487:O492"/>
    <mergeCell ref="N487:N492"/>
    <mergeCell ref="N481:N486"/>
    <mergeCell ref="S511:S516"/>
    <mergeCell ref="J463:J468"/>
    <mergeCell ref="K463:K468"/>
    <mergeCell ref="P517:P522"/>
    <mergeCell ref="N517:N522"/>
    <mergeCell ref="O517:O522"/>
    <mergeCell ref="L523:L528"/>
    <mergeCell ref="L517:L522"/>
    <mergeCell ref="S5:S10"/>
    <mergeCell ref="A17:A22"/>
    <mergeCell ref="B17:B22"/>
    <mergeCell ref="C17:C22"/>
    <mergeCell ref="D17:D22"/>
    <mergeCell ref="E17:E22"/>
    <mergeCell ref="F17:F22"/>
    <mergeCell ref="I17:I22"/>
    <mergeCell ref="J17:J22"/>
    <mergeCell ref="K17:K22"/>
    <mergeCell ref="L17:L22"/>
    <mergeCell ref="M17:M22"/>
    <mergeCell ref="N17:N22"/>
    <mergeCell ref="O17:O22"/>
    <mergeCell ref="P17:P22"/>
    <mergeCell ref="R17:R22"/>
    <mergeCell ref="I29:I34"/>
    <mergeCell ref="S17:S22"/>
    <mergeCell ref="J29:J34"/>
    <mergeCell ref="G19:G22"/>
    <mergeCell ref="D5:R10"/>
    <mergeCell ref="A5:A10"/>
    <mergeCell ref="B5:B10"/>
    <mergeCell ref="C5:C10"/>
    <mergeCell ref="A29:A34"/>
    <mergeCell ref="B29:B34"/>
    <mergeCell ref="C29:C34"/>
    <mergeCell ref="D29:D34"/>
    <mergeCell ref="E29:E34"/>
    <mergeCell ref="M29:M34"/>
    <mergeCell ref="N29:N34"/>
    <mergeCell ref="A638:A643"/>
    <mergeCell ref="A475:A480"/>
    <mergeCell ref="A487:A492"/>
    <mergeCell ref="A366:A371"/>
    <mergeCell ref="A662:A668"/>
    <mergeCell ref="A408:A413"/>
    <mergeCell ref="A372:A377"/>
    <mergeCell ref="A378:A383"/>
    <mergeCell ref="A547:A552"/>
    <mergeCell ref="A280:A285"/>
    <mergeCell ref="A120:A125"/>
    <mergeCell ref="C139:C144"/>
    <mergeCell ref="F139:F144"/>
    <mergeCell ref="L29:L34"/>
    <mergeCell ref="C102:C107"/>
    <mergeCell ref="L201:L207"/>
    <mergeCell ref="J177:J182"/>
    <mergeCell ref="K177:K182"/>
    <mergeCell ref="L177:L182"/>
    <mergeCell ref="F360:F365"/>
    <mergeCell ref="F453:F462"/>
    <mergeCell ref="F435:F440"/>
    <mergeCell ref="G507:G510"/>
    <mergeCell ref="K487:K492"/>
    <mergeCell ref="L638:L643"/>
    <mergeCell ref="I638:I643"/>
    <mergeCell ref="B165:B170"/>
    <mergeCell ref="C165:C170"/>
    <mergeCell ref="D165:D170"/>
    <mergeCell ref="B153:B158"/>
    <mergeCell ref="J638:J643"/>
    <mergeCell ref="I632:I637"/>
    <mergeCell ref="A330:A335"/>
    <mergeCell ref="A318:A323"/>
    <mergeCell ref="M607:M613"/>
    <mergeCell ref="A348:A353"/>
    <mergeCell ref="C589:C594"/>
    <mergeCell ref="K541:K546"/>
    <mergeCell ref="C529:C534"/>
    <mergeCell ref="D529:D534"/>
    <mergeCell ref="I565:I570"/>
    <mergeCell ref="J565:J570"/>
    <mergeCell ref="K565:K570"/>
    <mergeCell ref="L565:L570"/>
    <mergeCell ref="G368:G371"/>
    <mergeCell ref="C541:C546"/>
    <mergeCell ref="D541:D546"/>
    <mergeCell ref="E541:E546"/>
    <mergeCell ref="F541:F546"/>
    <mergeCell ref="G465:G468"/>
    <mergeCell ref="J523:J528"/>
    <mergeCell ref="K523:K528"/>
    <mergeCell ref="M523:M528"/>
    <mergeCell ref="M493:M498"/>
    <mergeCell ref="I541:I546"/>
    <mergeCell ref="B553:B558"/>
    <mergeCell ref="J547:J552"/>
    <mergeCell ref="K547:K552"/>
    <mergeCell ref="L547:L552"/>
    <mergeCell ref="K529:K534"/>
    <mergeCell ref="I463:I468"/>
    <mergeCell ref="I481:I486"/>
    <mergeCell ref="J481:J486"/>
    <mergeCell ref="H520:H522"/>
    <mergeCell ref="O475:O480"/>
    <mergeCell ref="R481:R486"/>
    <mergeCell ref="G338:G341"/>
    <mergeCell ref="O336:O341"/>
    <mergeCell ref="P299:P305"/>
    <mergeCell ref="R299:R305"/>
    <mergeCell ref="G301:G305"/>
    <mergeCell ref="H301:H302"/>
    <mergeCell ref="H303:H305"/>
    <mergeCell ref="J408:J413"/>
    <mergeCell ref="S336:S341"/>
    <mergeCell ref="O342:O347"/>
    <mergeCell ref="G362:G365"/>
    <mergeCell ref="L299:L305"/>
    <mergeCell ref="M299:M305"/>
    <mergeCell ref="S384:S389"/>
    <mergeCell ref="J390:J395"/>
    <mergeCell ref="K390:K395"/>
    <mergeCell ref="N348:N353"/>
    <mergeCell ref="O453:O462"/>
    <mergeCell ref="R435:R440"/>
    <mergeCell ref="O441:O446"/>
    <mergeCell ref="P441:P446"/>
    <mergeCell ref="M435:M440"/>
    <mergeCell ref="J348:J353"/>
    <mergeCell ref="O360:O365"/>
    <mergeCell ref="S330:S335"/>
    <mergeCell ref="S360:S365"/>
    <mergeCell ref="S342:S347"/>
    <mergeCell ref="S372:S377"/>
    <mergeCell ref="J469:J474"/>
    <mergeCell ref="O312:O317"/>
    <mergeCell ref="O262:O267"/>
    <mergeCell ref="L390:L395"/>
    <mergeCell ref="M390:M395"/>
    <mergeCell ref="N390:N395"/>
    <mergeCell ref="S390:S395"/>
    <mergeCell ref="I453:I462"/>
    <mergeCell ref="S408:S413"/>
    <mergeCell ref="S402:S407"/>
    <mergeCell ref="P318:P323"/>
    <mergeCell ref="S378:S383"/>
    <mergeCell ref="P366:P371"/>
    <mergeCell ref="R366:R371"/>
    <mergeCell ref="S366:S371"/>
    <mergeCell ref="D280:D285"/>
    <mergeCell ref="E280:E285"/>
    <mergeCell ref="D299:D305"/>
    <mergeCell ref="E299:E305"/>
    <mergeCell ref="F299:F305"/>
    <mergeCell ref="I299:I305"/>
    <mergeCell ref="J299:J305"/>
    <mergeCell ref="K299:K305"/>
    <mergeCell ref="N360:N365"/>
    <mergeCell ref="P408:P413"/>
    <mergeCell ref="L348:L353"/>
    <mergeCell ref="P342:P347"/>
    <mergeCell ref="P312:P317"/>
    <mergeCell ref="R348:R353"/>
    <mergeCell ref="E372:E377"/>
    <mergeCell ref="F372:F377"/>
    <mergeCell ref="M348:M353"/>
    <mergeCell ref="J372:J377"/>
    <mergeCell ref="K372:K377"/>
    <mergeCell ref="S453:S462"/>
    <mergeCell ref="J453:J462"/>
    <mergeCell ref="S435:S440"/>
    <mergeCell ref="N475:N480"/>
    <mergeCell ref="K453:K462"/>
    <mergeCell ref="S529:S534"/>
    <mergeCell ref="H543:H546"/>
    <mergeCell ref="I626:I631"/>
    <mergeCell ref="J632:J637"/>
    <mergeCell ref="I517:I522"/>
    <mergeCell ref="R662:R668"/>
    <mergeCell ref="S662:S668"/>
    <mergeCell ref="P547:P552"/>
    <mergeCell ref="R547:R552"/>
    <mergeCell ref="P614:P619"/>
    <mergeCell ref="R614:R619"/>
    <mergeCell ref="J656:J661"/>
    <mergeCell ref="N499:N504"/>
    <mergeCell ref="O499:O504"/>
    <mergeCell ref="M487:M492"/>
    <mergeCell ref="N632:N637"/>
    <mergeCell ref="O632:O637"/>
    <mergeCell ref="P632:P637"/>
    <mergeCell ref="L571:L576"/>
    <mergeCell ref="M571:M576"/>
    <mergeCell ref="N571:N576"/>
    <mergeCell ref="O571:O576"/>
    <mergeCell ref="L463:L468"/>
    <mergeCell ref="K481:K486"/>
    <mergeCell ref="L487:L492"/>
    <mergeCell ref="P481:P486"/>
    <mergeCell ref="S481:S486"/>
    <mergeCell ref="H667:H668"/>
    <mergeCell ref="M638:M643"/>
    <mergeCell ref="S632:S637"/>
    <mergeCell ref="K632:K637"/>
    <mergeCell ref="P553:P558"/>
    <mergeCell ref="R553:R558"/>
    <mergeCell ref="S638:S643"/>
    <mergeCell ref="O626:O631"/>
    <mergeCell ref="S626:S631"/>
    <mergeCell ref="M565:M570"/>
    <mergeCell ref="O595:O600"/>
    <mergeCell ref="P595:P600"/>
    <mergeCell ref="R595:R600"/>
    <mergeCell ref="S595:S600"/>
    <mergeCell ref="M547:M552"/>
    <mergeCell ref="N547:N552"/>
    <mergeCell ref="S614:S619"/>
    <mergeCell ref="L632:L637"/>
    <mergeCell ref="M632:M637"/>
    <mergeCell ref="J626:J631"/>
    <mergeCell ref="K626:K631"/>
    <mergeCell ref="L626:L631"/>
    <mergeCell ref="M626:M631"/>
    <mergeCell ref="S589:S594"/>
    <mergeCell ref="N638:N643"/>
    <mergeCell ref="S565:S570"/>
    <mergeCell ref="I614:I619"/>
    <mergeCell ref="J614:J619"/>
    <mergeCell ref="K614:K619"/>
    <mergeCell ref="M656:M661"/>
    <mergeCell ref="N656:N661"/>
    <mergeCell ref="O656:O661"/>
    <mergeCell ref="A342:A347"/>
    <mergeCell ref="A336:A341"/>
    <mergeCell ref="A626:A631"/>
    <mergeCell ref="B626:B631"/>
    <mergeCell ref="C626:C631"/>
    <mergeCell ref="C505:C510"/>
    <mergeCell ref="B505:B510"/>
    <mergeCell ref="A505:A510"/>
    <mergeCell ref="C402:C407"/>
    <mergeCell ref="B402:B407"/>
    <mergeCell ref="A402:A407"/>
    <mergeCell ref="F390:F395"/>
    <mergeCell ref="G392:G395"/>
    <mergeCell ref="D402:D407"/>
    <mergeCell ref="E402:E407"/>
    <mergeCell ref="F402:F407"/>
    <mergeCell ref="G404:G407"/>
    <mergeCell ref="D505:D510"/>
    <mergeCell ref="G567:G570"/>
    <mergeCell ref="A607:A613"/>
    <mergeCell ref="A589:A594"/>
    <mergeCell ref="A529:A534"/>
    <mergeCell ref="A541:A546"/>
    <mergeCell ref="A523:A528"/>
    <mergeCell ref="A493:A498"/>
    <mergeCell ref="A481:A486"/>
    <mergeCell ref="A435:A440"/>
    <mergeCell ref="D547:D552"/>
    <mergeCell ref="C481:C486"/>
    <mergeCell ref="B463:B468"/>
    <mergeCell ref="C348:C353"/>
    <mergeCell ref="G501:G504"/>
    <mergeCell ref="B360:B365"/>
    <mergeCell ref="G597:G600"/>
    <mergeCell ref="A601:A606"/>
    <mergeCell ref="B601:B606"/>
    <mergeCell ref="C601:C606"/>
    <mergeCell ref="D601:D606"/>
    <mergeCell ref="E601:E606"/>
    <mergeCell ref="F601:F606"/>
    <mergeCell ref="P571:P576"/>
    <mergeCell ref="R571:R576"/>
    <mergeCell ref="S571:S576"/>
    <mergeCell ref="S499:S504"/>
    <mergeCell ref="R632:R637"/>
    <mergeCell ref="O620:O625"/>
    <mergeCell ref="P529:P534"/>
    <mergeCell ref="S547:S552"/>
    <mergeCell ref="S607:S613"/>
    <mergeCell ref="S523:S528"/>
    <mergeCell ref="P390:P395"/>
    <mergeCell ref="R390:R395"/>
    <mergeCell ref="P463:P468"/>
    <mergeCell ref="A632:A637"/>
    <mergeCell ref="O541:O546"/>
    <mergeCell ref="P541:P546"/>
    <mergeCell ref="P620:P625"/>
    <mergeCell ref="R620:R625"/>
    <mergeCell ref="L529:L534"/>
    <mergeCell ref="M529:M534"/>
    <mergeCell ref="O614:O619"/>
    <mergeCell ref="M614:M619"/>
    <mergeCell ref="N614:N619"/>
    <mergeCell ref="M384:M389"/>
    <mergeCell ref="R541:R546"/>
    <mergeCell ref="E632:E637"/>
    <mergeCell ref="F632:F637"/>
    <mergeCell ref="O547:O552"/>
    <mergeCell ref="E626:E631"/>
    <mergeCell ref="F626:F631"/>
    <mergeCell ref="G628:G631"/>
    <mergeCell ref="B453:B462"/>
    <mergeCell ref="F505:F510"/>
    <mergeCell ref="D626:D631"/>
    <mergeCell ref="D342:D347"/>
    <mergeCell ref="A553:A558"/>
    <mergeCell ref="A614:A619"/>
    <mergeCell ref="N626:N631"/>
    <mergeCell ref="F342:F347"/>
    <mergeCell ref="G344:G347"/>
    <mergeCell ref="D360:D365"/>
    <mergeCell ref="G531:G534"/>
    <mergeCell ref="D632:D637"/>
    <mergeCell ref="A595:A600"/>
    <mergeCell ref="K342:K347"/>
    <mergeCell ref="L342:L347"/>
    <mergeCell ref="I384:I389"/>
    <mergeCell ref="I360:I365"/>
    <mergeCell ref="P360:P365"/>
    <mergeCell ref="N342:N347"/>
    <mergeCell ref="A453:A462"/>
    <mergeCell ref="B475:B480"/>
    <mergeCell ref="C354:C359"/>
    <mergeCell ref="G386:G389"/>
    <mergeCell ref="A354:A359"/>
    <mergeCell ref="B354:B359"/>
    <mergeCell ref="E481:E486"/>
    <mergeCell ref="D511:R516"/>
    <mergeCell ref="F517:F522"/>
    <mergeCell ref="P435:P440"/>
    <mergeCell ref="R312:R317"/>
    <mergeCell ref="R408:R413"/>
    <mergeCell ref="C312:C317"/>
    <mergeCell ref="I342:I347"/>
    <mergeCell ref="R360:R365"/>
    <mergeCell ref="C632:C637"/>
    <mergeCell ref="P626:P631"/>
    <mergeCell ref="R626:R631"/>
    <mergeCell ref="A390:A395"/>
    <mergeCell ref="B390:B395"/>
    <mergeCell ref="A429:A434"/>
    <mergeCell ref="B429:B434"/>
    <mergeCell ref="F429:F434"/>
    <mergeCell ref="I429:I434"/>
    <mergeCell ref="J429:J434"/>
    <mergeCell ref="K429:K434"/>
    <mergeCell ref="L429:L434"/>
    <mergeCell ref="M429:M434"/>
    <mergeCell ref="N429:N434"/>
    <mergeCell ref="O429:O434"/>
    <mergeCell ref="P429:P434"/>
    <mergeCell ref="O390:O395"/>
    <mergeCell ref="I408:I413"/>
    <mergeCell ref="R453:R462"/>
    <mergeCell ref="P453:P462"/>
    <mergeCell ref="O565:O570"/>
    <mergeCell ref="N565:N570"/>
    <mergeCell ref="N541:N546"/>
    <mergeCell ref="A114:A119"/>
    <mergeCell ref="B114:B119"/>
    <mergeCell ref="C114:C119"/>
    <mergeCell ref="D114:D119"/>
    <mergeCell ref="E114:E119"/>
    <mergeCell ref="F114:F119"/>
    <mergeCell ref="I114:I119"/>
    <mergeCell ref="J114:J119"/>
    <mergeCell ref="A232:A237"/>
    <mergeCell ref="D226:D231"/>
    <mergeCell ref="I153:I158"/>
    <mergeCell ref="E360:E365"/>
    <mergeCell ref="E493:E498"/>
    <mergeCell ref="F408:F413"/>
    <mergeCell ref="A195:A200"/>
    <mergeCell ref="A189:A194"/>
    <mergeCell ref="J244:J249"/>
    <mergeCell ref="A312:A317"/>
    <mergeCell ref="A226:A231"/>
    <mergeCell ref="B195:B200"/>
    <mergeCell ref="G228:G231"/>
    <mergeCell ref="F195:F200"/>
    <mergeCell ref="J342:J347"/>
    <mergeCell ref="A299:A305"/>
    <mergeCell ref="A360:A365"/>
    <mergeCell ref="C342:C347"/>
    <mergeCell ref="C336:C341"/>
    <mergeCell ref="B336:B341"/>
    <mergeCell ref="B342:B347"/>
    <mergeCell ref="B312:B317"/>
    <mergeCell ref="C280:C285"/>
    <mergeCell ref="J312:J317"/>
    <mergeCell ref="B120:B125"/>
    <mergeCell ref="A145:A152"/>
    <mergeCell ref="A139:A144"/>
    <mergeCell ref="G246:G249"/>
    <mergeCell ref="J153:J158"/>
    <mergeCell ref="B139:B144"/>
    <mergeCell ref="L139:L144"/>
    <mergeCell ref="M139:M144"/>
    <mergeCell ref="B145:B152"/>
    <mergeCell ref="J280:J285"/>
    <mergeCell ref="K280:K285"/>
    <mergeCell ref="A177:A182"/>
    <mergeCell ref="B177:B182"/>
    <mergeCell ref="F220:F225"/>
    <mergeCell ref="I220:I225"/>
    <mergeCell ref="M214:M219"/>
    <mergeCell ref="L171:L176"/>
    <mergeCell ref="C133:C138"/>
    <mergeCell ref="B226:B231"/>
    <mergeCell ref="F189:F194"/>
    <mergeCell ref="I189:I194"/>
    <mergeCell ref="L238:L243"/>
    <mergeCell ref="M280:M285"/>
    <mergeCell ref="M201:M207"/>
    <mergeCell ref="D232:R237"/>
    <mergeCell ref="H203:H204"/>
    <mergeCell ref="I244:I249"/>
    <mergeCell ref="N177:N182"/>
    <mergeCell ref="O177:O182"/>
    <mergeCell ref="P177:P182"/>
    <mergeCell ref="R177:R182"/>
    <mergeCell ref="G179:G182"/>
    <mergeCell ref="A220:A225"/>
    <mergeCell ref="B220:B225"/>
    <mergeCell ref="C220:C225"/>
    <mergeCell ref="D220:D225"/>
    <mergeCell ref="E220:E225"/>
    <mergeCell ref="G222:G225"/>
    <mergeCell ref="A268:A273"/>
    <mergeCell ref="B268:B273"/>
    <mergeCell ref="C268:C273"/>
    <mergeCell ref="B299:B305"/>
    <mergeCell ref="C214:C219"/>
    <mergeCell ref="D214:D219"/>
    <mergeCell ref="E214:E219"/>
    <mergeCell ref="F214:F219"/>
    <mergeCell ref="I214:I219"/>
    <mergeCell ref="J214:J219"/>
    <mergeCell ref="K214:K219"/>
    <mergeCell ref="A286:A291"/>
    <mergeCell ref="B286:B291"/>
    <mergeCell ref="C286:C291"/>
    <mergeCell ref="A274:A279"/>
    <mergeCell ref="B274:B279"/>
    <mergeCell ref="C274:C279"/>
    <mergeCell ref="D274:D279"/>
    <mergeCell ref="E274:E279"/>
    <mergeCell ref="G264:G267"/>
    <mergeCell ref="B238:B243"/>
    <mergeCell ref="B280:B285"/>
    <mergeCell ref="B250:B255"/>
    <mergeCell ref="A695:A700"/>
    <mergeCell ref="B695:B700"/>
    <mergeCell ref="C695:C700"/>
    <mergeCell ref="D695:D700"/>
    <mergeCell ref="E695:E700"/>
    <mergeCell ref="F695:F700"/>
    <mergeCell ref="I695:I700"/>
    <mergeCell ref="J695:J700"/>
    <mergeCell ref="K695:K700"/>
    <mergeCell ref="L695:L700"/>
    <mergeCell ref="M695:M700"/>
    <mergeCell ref="N695:N700"/>
    <mergeCell ref="O695:O700"/>
    <mergeCell ref="P695:P700"/>
    <mergeCell ref="R695:R700"/>
    <mergeCell ref="S695:S700"/>
    <mergeCell ref="D330:D335"/>
    <mergeCell ref="E330:E335"/>
    <mergeCell ref="F330:F335"/>
    <mergeCell ref="L481:L486"/>
    <mergeCell ref="M481:M486"/>
    <mergeCell ref="M342:M347"/>
    <mergeCell ref="K336:K341"/>
    <mergeCell ref="L330:L335"/>
    <mergeCell ref="L614:L619"/>
    <mergeCell ref="G616:G619"/>
    <mergeCell ref="G622:G625"/>
    <mergeCell ref="O523:O528"/>
    <mergeCell ref="L336:L341"/>
    <mergeCell ref="P336:P341"/>
    <mergeCell ref="R336:R341"/>
    <mergeCell ref="C390:C395"/>
    <mergeCell ref="B318:B323"/>
    <mergeCell ref="E595:E600"/>
    <mergeCell ref="F595:F600"/>
    <mergeCell ref="I595:I600"/>
    <mergeCell ref="J595:J600"/>
    <mergeCell ref="K595:K600"/>
    <mergeCell ref="L595:L600"/>
    <mergeCell ref="M595:M600"/>
    <mergeCell ref="N595:N600"/>
    <mergeCell ref="R429:R434"/>
    <mergeCell ref="S429:S434"/>
    <mergeCell ref="G431:G434"/>
    <mergeCell ref="H431:H432"/>
    <mergeCell ref="A324:A329"/>
    <mergeCell ref="B324:B329"/>
    <mergeCell ref="C324:C329"/>
    <mergeCell ref="D324:D329"/>
    <mergeCell ref="E324:E329"/>
    <mergeCell ref="F324:F329"/>
    <mergeCell ref="I324:I329"/>
    <mergeCell ref="J324:J329"/>
    <mergeCell ref="K324:K329"/>
    <mergeCell ref="L324:L329"/>
    <mergeCell ref="M324:M329"/>
    <mergeCell ref="N324:N329"/>
    <mergeCell ref="C429:C434"/>
    <mergeCell ref="D429:D434"/>
    <mergeCell ref="E429:E434"/>
    <mergeCell ref="E342:E347"/>
    <mergeCell ref="C360:C365"/>
    <mergeCell ref="D384:D389"/>
    <mergeCell ref="E384:E389"/>
    <mergeCell ref="A306:A311"/>
    <mergeCell ref="B306:B311"/>
    <mergeCell ref="C306:C311"/>
    <mergeCell ref="D306:D311"/>
    <mergeCell ref="E306:E311"/>
    <mergeCell ref="F306:F311"/>
    <mergeCell ref="I306:I311"/>
    <mergeCell ref="J306:J311"/>
    <mergeCell ref="K306:K311"/>
    <mergeCell ref="L306:L311"/>
    <mergeCell ref="M306:M311"/>
    <mergeCell ref="N306:N311"/>
    <mergeCell ref="O306:O311"/>
    <mergeCell ref="P306:P311"/>
    <mergeCell ref="R306:R311"/>
    <mergeCell ref="S306:S311"/>
    <mergeCell ref="G308:G311"/>
    <mergeCell ref="C126:C132"/>
    <mergeCell ref="D126:D132"/>
    <mergeCell ref="E126:E132"/>
    <mergeCell ref="F126:F132"/>
    <mergeCell ref="I126:I132"/>
    <mergeCell ref="L89:L94"/>
    <mergeCell ref="M89:M94"/>
    <mergeCell ref="N89:N94"/>
    <mergeCell ref="O89:O94"/>
    <mergeCell ref="P89:P94"/>
    <mergeCell ref="R89:R94"/>
    <mergeCell ref="S89:S94"/>
    <mergeCell ref="N95:N101"/>
    <mergeCell ref="G697:G700"/>
    <mergeCell ref="O324:O329"/>
    <mergeCell ref="P324:P329"/>
    <mergeCell ref="R324:R329"/>
    <mergeCell ref="S324:S329"/>
    <mergeCell ref="G326:G329"/>
    <mergeCell ref="D312:D317"/>
    <mergeCell ref="E312:E317"/>
    <mergeCell ref="L280:L285"/>
    <mergeCell ref="L214:L219"/>
    <mergeCell ref="D108:D113"/>
    <mergeCell ref="E108:E113"/>
    <mergeCell ref="J145:J152"/>
    <mergeCell ref="N250:N255"/>
    <mergeCell ref="M312:M317"/>
    <mergeCell ref="N312:N317"/>
    <mergeCell ref="N299:N305"/>
    <mergeCell ref="O299:O305"/>
    <mergeCell ref="K312:K317"/>
    <mergeCell ref="A126:A132"/>
    <mergeCell ref="B126:B132"/>
    <mergeCell ref="J126:J132"/>
    <mergeCell ref="K126:K132"/>
    <mergeCell ref="L126:L132"/>
    <mergeCell ref="M126:M132"/>
    <mergeCell ref="N126:N132"/>
    <mergeCell ref="O126:O132"/>
    <mergeCell ref="P126:P132"/>
    <mergeCell ref="R126:R132"/>
    <mergeCell ref="S126:S132"/>
    <mergeCell ref="G128:G132"/>
    <mergeCell ref="H128:H129"/>
    <mergeCell ref="H130:H131"/>
    <mergeCell ref="S35:S40"/>
    <mergeCell ref="G37:G40"/>
    <mergeCell ref="A583:A588"/>
    <mergeCell ref="B583:B588"/>
    <mergeCell ref="C583:C588"/>
    <mergeCell ref="D583:D588"/>
    <mergeCell ref="E583:E588"/>
    <mergeCell ref="F583:F588"/>
    <mergeCell ref="I583:I588"/>
    <mergeCell ref="J583:J588"/>
    <mergeCell ref="K583:K588"/>
    <mergeCell ref="L583:L588"/>
    <mergeCell ref="M583:M588"/>
    <mergeCell ref="N583:N588"/>
    <mergeCell ref="O583:O588"/>
    <mergeCell ref="P583:P588"/>
    <mergeCell ref="R583:R588"/>
    <mergeCell ref="S583:S588"/>
    <mergeCell ref="H210:H211"/>
    <mergeCell ref="H212:H213"/>
    <mergeCell ref="S214:S219"/>
    <mergeCell ref="G216:G219"/>
    <mergeCell ref="H216:H217"/>
    <mergeCell ref="H218:H219"/>
    <mergeCell ref="S268:S273"/>
    <mergeCell ref="S286:S291"/>
    <mergeCell ref="S447:S452"/>
    <mergeCell ref="K114:K119"/>
    <mergeCell ref="L114:L119"/>
    <mergeCell ref="M114:M119"/>
    <mergeCell ref="N114:N119"/>
    <mergeCell ref="O114:O119"/>
    <mergeCell ref="P114:P119"/>
    <mergeCell ref="R114:R119"/>
    <mergeCell ref="S114:S119"/>
    <mergeCell ref="G116:G119"/>
    <mergeCell ref="L312:L317"/>
    <mergeCell ref="N384:N389"/>
    <mergeCell ref="O384:O389"/>
    <mergeCell ref="P384:P389"/>
    <mergeCell ref="R384:R389"/>
    <mergeCell ref="S177:S182"/>
    <mergeCell ref="R342:R347"/>
    <mergeCell ref="K366:K371"/>
    <mergeCell ref="L366:L371"/>
    <mergeCell ref="M366:M371"/>
    <mergeCell ref="J366:J371"/>
    <mergeCell ref="R189:R194"/>
    <mergeCell ref="S189:S194"/>
    <mergeCell ref="N262:N267"/>
    <mergeCell ref="C469:C474"/>
    <mergeCell ref="P469:P474"/>
    <mergeCell ref="R469:R474"/>
    <mergeCell ref="S469:S474"/>
    <mergeCell ref="G471:G474"/>
    <mergeCell ref="D189:D194"/>
    <mergeCell ref="E189:E194"/>
    <mergeCell ref="C189:C194"/>
    <mergeCell ref="D133:R138"/>
    <mergeCell ref="C108:C113"/>
    <mergeCell ref="K165:K170"/>
    <mergeCell ref="L165:L170"/>
    <mergeCell ref="F165:F170"/>
    <mergeCell ref="I165:I170"/>
    <mergeCell ref="N171:N176"/>
    <mergeCell ref="O120:O125"/>
    <mergeCell ref="P120:P125"/>
    <mergeCell ref="F145:F152"/>
    <mergeCell ref="I145:I152"/>
    <mergeCell ref="I108:I113"/>
    <mergeCell ref="F108:F113"/>
    <mergeCell ref="G110:G113"/>
    <mergeCell ref="O171:O176"/>
    <mergeCell ref="R153:R158"/>
    <mergeCell ref="R139:R144"/>
    <mergeCell ref="L153:L158"/>
    <mergeCell ref="M153:M158"/>
    <mergeCell ref="N153:N158"/>
    <mergeCell ref="N214:N219"/>
    <mergeCell ref="O214:O219"/>
    <mergeCell ref="P214:P219"/>
    <mergeCell ref="R214:R219"/>
    <mergeCell ref="A675:A682"/>
    <mergeCell ref="B675:B682"/>
    <mergeCell ref="C675:C682"/>
    <mergeCell ref="D675:D682"/>
    <mergeCell ref="E675:E682"/>
    <mergeCell ref="F675:F682"/>
    <mergeCell ref="I675:I682"/>
    <mergeCell ref="J675:J682"/>
    <mergeCell ref="K675:K682"/>
    <mergeCell ref="L675:L682"/>
    <mergeCell ref="M675:M682"/>
    <mergeCell ref="N675:N682"/>
    <mergeCell ref="O675:O682"/>
    <mergeCell ref="P675:P682"/>
    <mergeCell ref="R675:R682"/>
    <mergeCell ref="S675:S682"/>
    <mergeCell ref="G677:G682"/>
    <mergeCell ref="H677:H678"/>
    <mergeCell ref="A689:A694"/>
    <mergeCell ref="B689:B694"/>
    <mergeCell ref="C689:C694"/>
    <mergeCell ref="D689:D694"/>
    <mergeCell ref="E689:E694"/>
    <mergeCell ref="F689:F694"/>
    <mergeCell ref="I689:I694"/>
    <mergeCell ref="J689:J694"/>
    <mergeCell ref="K689:K694"/>
    <mergeCell ref="L689:L694"/>
    <mergeCell ref="M689:M694"/>
    <mergeCell ref="N689:N694"/>
    <mergeCell ref="O689:O694"/>
    <mergeCell ref="N469:N474"/>
    <mergeCell ref="O469:O474"/>
    <mergeCell ref="B547:B552"/>
    <mergeCell ref="C547:C552"/>
    <mergeCell ref="E547:E552"/>
    <mergeCell ref="F547:F552"/>
    <mergeCell ref="H549:H552"/>
    <mergeCell ref="A559:A564"/>
    <mergeCell ref="B559:B564"/>
    <mergeCell ref="C559:C564"/>
    <mergeCell ref="A571:A576"/>
    <mergeCell ref="B571:B576"/>
    <mergeCell ref="C571:C576"/>
    <mergeCell ref="D571:D576"/>
    <mergeCell ref="E571:E576"/>
    <mergeCell ref="F571:F576"/>
    <mergeCell ref="I571:I576"/>
    <mergeCell ref="J571:J576"/>
    <mergeCell ref="K571:K576"/>
    <mergeCell ref="P689:P694"/>
    <mergeCell ref="R689:R694"/>
    <mergeCell ref="S689:S694"/>
    <mergeCell ref="G691:G694"/>
    <mergeCell ref="H692:H693"/>
    <mergeCell ref="A53:A58"/>
    <mergeCell ref="B53:B58"/>
    <mergeCell ref="C53:C58"/>
    <mergeCell ref="D53:D58"/>
    <mergeCell ref="E53:E58"/>
    <mergeCell ref="F53:F58"/>
    <mergeCell ref="I53:I58"/>
    <mergeCell ref="J53:J58"/>
    <mergeCell ref="K53:K58"/>
    <mergeCell ref="L53:L58"/>
    <mergeCell ref="M53:M58"/>
    <mergeCell ref="N53:N58"/>
    <mergeCell ref="O53:O58"/>
    <mergeCell ref="P53:P58"/>
    <mergeCell ref="R53:R58"/>
    <mergeCell ref="S53:S58"/>
    <mergeCell ref="G55:G58"/>
    <mergeCell ref="A183:A188"/>
    <mergeCell ref="B183:B188"/>
    <mergeCell ref="C183:C188"/>
    <mergeCell ref="D183:D188"/>
    <mergeCell ref="E183:E188"/>
    <mergeCell ref="F183:F188"/>
    <mergeCell ref="I183:I188"/>
    <mergeCell ref="J183:J188"/>
    <mergeCell ref="K183:K188"/>
    <mergeCell ref="L183:L188"/>
    <mergeCell ref="P47:P52"/>
    <mergeCell ref="R47:R52"/>
    <mergeCell ref="S47:S52"/>
    <mergeCell ref="G49:G52"/>
    <mergeCell ref="R183:R188"/>
    <mergeCell ref="S183:S188"/>
    <mergeCell ref="G185:G188"/>
    <mergeCell ref="A208:A213"/>
    <mergeCell ref="B208:B213"/>
    <mergeCell ref="C208:C213"/>
    <mergeCell ref="D208:D213"/>
    <mergeCell ref="E208:E213"/>
    <mergeCell ref="F208:F213"/>
    <mergeCell ref="I208:I213"/>
    <mergeCell ref="J208:J213"/>
    <mergeCell ref="K208:K213"/>
    <mergeCell ref="L208:L213"/>
    <mergeCell ref="M208:M213"/>
    <mergeCell ref="N208:N213"/>
    <mergeCell ref="O208:O213"/>
    <mergeCell ref="P208:P213"/>
    <mergeCell ref="R208:R213"/>
    <mergeCell ref="S208:S213"/>
    <mergeCell ref="I120:I125"/>
    <mergeCell ref="M108:M113"/>
    <mergeCell ref="N108:N113"/>
    <mergeCell ref="O108:O113"/>
    <mergeCell ref="S139:S144"/>
    <mergeCell ref="S133:S138"/>
    <mergeCell ref="S145:S152"/>
    <mergeCell ref="A133:A138"/>
    <mergeCell ref="G210:G213"/>
    <mergeCell ref="F274:F279"/>
    <mergeCell ref="A292:A298"/>
    <mergeCell ref="B292:B298"/>
    <mergeCell ref="C292:C298"/>
    <mergeCell ref="D292:D298"/>
    <mergeCell ref="E292:E298"/>
    <mergeCell ref="F292:F298"/>
    <mergeCell ref="I292:I298"/>
    <mergeCell ref="J292:J298"/>
    <mergeCell ref="K292:K298"/>
    <mergeCell ref="L292:L298"/>
    <mergeCell ref="M292:M298"/>
    <mergeCell ref="N292:N298"/>
    <mergeCell ref="O292:O298"/>
    <mergeCell ref="P292:P298"/>
    <mergeCell ref="R292:R298"/>
    <mergeCell ref="S292:S298"/>
    <mergeCell ref="G294:G298"/>
    <mergeCell ref="H294:H295"/>
    <mergeCell ref="H296:H298"/>
    <mergeCell ref="I274:I279"/>
    <mergeCell ref="J274:J279"/>
    <mergeCell ref="K274:K279"/>
    <mergeCell ref="L274:L279"/>
    <mergeCell ref="M274:M279"/>
    <mergeCell ref="N274:N279"/>
    <mergeCell ref="O274:O279"/>
    <mergeCell ref="P274:P279"/>
    <mergeCell ref="R274:R279"/>
    <mergeCell ref="S274:S279"/>
    <mergeCell ref="G276:G279"/>
    <mergeCell ref="D354:D359"/>
    <mergeCell ref="E354:E359"/>
    <mergeCell ref="F354:F359"/>
    <mergeCell ref="I354:I359"/>
    <mergeCell ref="J354:J359"/>
    <mergeCell ref="K354:K359"/>
    <mergeCell ref="L354:L359"/>
    <mergeCell ref="M354:M359"/>
    <mergeCell ref="N354:N359"/>
    <mergeCell ref="O354:O359"/>
    <mergeCell ref="P354:P359"/>
    <mergeCell ref="R354:R359"/>
    <mergeCell ref="S354:S359"/>
    <mergeCell ref="G356:G359"/>
    <mergeCell ref="A396:A401"/>
    <mergeCell ref="B396:B401"/>
    <mergeCell ref="C396:C401"/>
    <mergeCell ref="D396:D401"/>
    <mergeCell ref="E396:E401"/>
    <mergeCell ref="F396:F401"/>
    <mergeCell ref="I396:I401"/>
    <mergeCell ref="J396:J401"/>
    <mergeCell ref="K396:K401"/>
    <mergeCell ref="L396:L401"/>
    <mergeCell ref="M396:M401"/>
    <mergeCell ref="N396:N401"/>
    <mergeCell ref="O396:O401"/>
    <mergeCell ref="P396:P401"/>
    <mergeCell ref="R396:R401"/>
    <mergeCell ref="S396:S401"/>
    <mergeCell ref="G398:G401"/>
    <mergeCell ref="F384:F389"/>
    <mergeCell ref="A414:A419"/>
    <mergeCell ref="B414:B419"/>
    <mergeCell ref="C414:C419"/>
    <mergeCell ref="D414:D419"/>
    <mergeCell ref="E414:E419"/>
    <mergeCell ref="F414:F419"/>
    <mergeCell ref="I414:I419"/>
    <mergeCell ref="J414:J419"/>
    <mergeCell ref="K414:K419"/>
    <mergeCell ref="L414:L419"/>
    <mergeCell ref="M414:M419"/>
    <mergeCell ref="N414:N419"/>
    <mergeCell ref="O414:O419"/>
    <mergeCell ref="P414:P419"/>
    <mergeCell ref="R414:R419"/>
    <mergeCell ref="S414:S419"/>
    <mergeCell ref="G416:G419"/>
    <mergeCell ref="R535:R540"/>
    <mergeCell ref="S535:S540"/>
    <mergeCell ref="G537:G540"/>
    <mergeCell ref="A420:A428"/>
    <mergeCell ref="B420:B428"/>
    <mergeCell ref="C420:C428"/>
    <mergeCell ref="D420:D428"/>
    <mergeCell ref="E420:E428"/>
    <mergeCell ref="F420:F428"/>
    <mergeCell ref="I420:I428"/>
    <mergeCell ref="J420:J428"/>
    <mergeCell ref="K420:K428"/>
    <mergeCell ref="L420:L428"/>
    <mergeCell ref="M420:M428"/>
    <mergeCell ref="N420:N428"/>
    <mergeCell ref="O420:O428"/>
    <mergeCell ref="P420:P428"/>
    <mergeCell ref="R420:R428"/>
    <mergeCell ref="S420:S428"/>
    <mergeCell ref="G422:G428"/>
    <mergeCell ref="H422:H423"/>
    <mergeCell ref="H424:H425"/>
    <mergeCell ref="H426:H428"/>
    <mergeCell ref="A441:A446"/>
    <mergeCell ref="B441:B446"/>
    <mergeCell ref="C441:C446"/>
    <mergeCell ref="D441:D446"/>
    <mergeCell ref="R441:R446"/>
    <mergeCell ref="S441:S446"/>
    <mergeCell ref="G443:G446"/>
    <mergeCell ref="A469:A474"/>
    <mergeCell ref="B469:B474"/>
    <mergeCell ref="A656:A661"/>
    <mergeCell ref="O662:O668"/>
    <mergeCell ref="P662:P668"/>
    <mergeCell ref="K656:K661"/>
    <mergeCell ref="G579:G582"/>
    <mergeCell ref="G573:G576"/>
    <mergeCell ref="A577:A582"/>
    <mergeCell ref="B577:B582"/>
    <mergeCell ref="C577:C582"/>
    <mergeCell ref="D577:D582"/>
    <mergeCell ref="E577:E582"/>
    <mergeCell ref="A535:A540"/>
    <mergeCell ref="B535:B540"/>
    <mergeCell ref="C535:C540"/>
    <mergeCell ref="D535:D540"/>
    <mergeCell ref="E535:E540"/>
    <mergeCell ref="F535:F540"/>
    <mergeCell ref="I535:I540"/>
    <mergeCell ref="J535:J540"/>
    <mergeCell ref="K535:K540"/>
    <mergeCell ref="L535:L540"/>
    <mergeCell ref="M535:M540"/>
    <mergeCell ref="N535:N540"/>
    <mergeCell ref="O535:O540"/>
    <mergeCell ref="P535:P540"/>
    <mergeCell ref="I601:I606"/>
    <mergeCell ref="J601:J606"/>
    <mergeCell ref="K601:K606"/>
    <mergeCell ref="L601:L606"/>
    <mergeCell ref="M601:M606"/>
    <mergeCell ref="N601:N606"/>
    <mergeCell ref="O601:O606"/>
    <mergeCell ref="M669:M674"/>
    <mergeCell ref="N669:N674"/>
    <mergeCell ref="O669:O674"/>
    <mergeCell ref="P669:P674"/>
    <mergeCell ref="R669:R674"/>
    <mergeCell ref="S669:S674"/>
    <mergeCell ref="G671:G674"/>
    <mergeCell ref="O644:O649"/>
    <mergeCell ref="P644:P649"/>
    <mergeCell ref="N644:N649"/>
    <mergeCell ref="R644:R649"/>
    <mergeCell ref="A499:A504"/>
    <mergeCell ref="B499:B504"/>
    <mergeCell ref="C499:C504"/>
    <mergeCell ref="D499:D504"/>
    <mergeCell ref="E499:E504"/>
    <mergeCell ref="F499:F504"/>
    <mergeCell ref="I499:I504"/>
    <mergeCell ref="J499:J504"/>
    <mergeCell ref="K499:K504"/>
    <mergeCell ref="L499:L504"/>
    <mergeCell ref="M499:M504"/>
    <mergeCell ref="A644:A649"/>
    <mergeCell ref="B644:B649"/>
    <mergeCell ref="C644:C649"/>
    <mergeCell ref="S644:S649"/>
    <mergeCell ref="D669:D674"/>
    <mergeCell ref="E669:E674"/>
    <mergeCell ref="F669:F674"/>
    <mergeCell ref="P499:P504"/>
    <mergeCell ref="R499:R504"/>
    <mergeCell ref="G652:G655"/>
    <mergeCell ref="N650:N655"/>
    <mergeCell ref="O650:O655"/>
    <mergeCell ref="P650:P655"/>
    <mergeCell ref="R650:R655"/>
    <mergeCell ref="S650:S655"/>
    <mergeCell ref="H665:H666"/>
    <mergeCell ref="L656:L661"/>
    <mergeCell ref="F577:F582"/>
    <mergeCell ref="I577:I582"/>
    <mergeCell ref="J577:J582"/>
    <mergeCell ref="K577:K582"/>
    <mergeCell ref="L577:L582"/>
    <mergeCell ref="M577:M582"/>
    <mergeCell ref="N577:N582"/>
    <mergeCell ref="O577:O582"/>
    <mergeCell ref="P577:P582"/>
    <mergeCell ref="R577:R582"/>
    <mergeCell ref="S577:S582"/>
    <mergeCell ref="P601:P606"/>
    <mergeCell ref="R601:R606"/>
    <mergeCell ref="S601:S606"/>
    <mergeCell ref="G603:G606"/>
    <mergeCell ref="G585:G588"/>
    <mergeCell ref="O638:O643"/>
    <mergeCell ref="P638:P643"/>
    <mergeCell ref="R638:R643"/>
    <mergeCell ref="G634:G637"/>
    <mergeCell ref="F607:F613"/>
    <mergeCell ref="G640:G643"/>
    <mergeCell ref="P656:P661"/>
    <mergeCell ref="R656:R661"/>
    <mergeCell ref="H679:H680"/>
    <mergeCell ref="H681:H682"/>
    <mergeCell ref="A447:A452"/>
    <mergeCell ref="B447:B452"/>
    <mergeCell ref="C447:C452"/>
    <mergeCell ref="A669:A674"/>
    <mergeCell ref="B669:B674"/>
    <mergeCell ref="C669:C674"/>
    <mergeCell ref="D644:D649"/>
    <mergeCell ref="E644:E649"/>
    <mergeCell ref="F644:F649"/>
    <mergeCell ref="G646:G649"/>
    <mergeCell ref="I644:I649"/>
    <mergeCell ref="J644:J649"/>
    <mergeCell ref="K644:K649"/>
    <mergeCell ref="L644:L649"/>
    <mergeCell ref="M644:M649"/>
    <mergeCell ref="I669:I674"/>
    <mergeCell ref="A650:A655"/>
    <mergeCell ref="B650:B655"/>
    <mergeCell ref="C650:C655"/>
    <mergeCell ref="D650:D655"/>
    <mergeCell ref="E650:E655"/>
    <mergeCell ref="F650:F655"/>
    <mergeCell ref="I650:I655"/>
    <mergeCell ref="J650:J655"/>
    <mergeCell ref="K650:K655"/>
    <mergeCell ref="L650:L655"/>
    <mergeCell ref="M650:M655"/>
    <mergeCell ref="J669:J674"/>
    <mergeCell ref="K669:K674"/>
    <mergeCell ref="L669:L674"/>
  </mergeCells>
  <phoneticPr fontId="2"/>
  <conditionalFormatting sqref="B133:B136 B159:B162 B201:B205 B226:B229 B256:B259 B195:B198 B299:B302 B153:B156 B475 B607 B378 B662 B71 B65 B366 B372 B656 B683 B695 B559">
    <cfRule type="expression" priority="132">
      <formula>OR($A65:$L65&lt;&gt;"")</formula>
    </cfRule>
  </conditionalFormatting>
  <conditionalFormatting sqref="B232:B235">
    <cfRule type="expression" priority="119">
      <formula>OR($A232:$L232&lt;&gt;"")</formula>
    </cfRule>
  </conditionalFormatting>
  <conditionalFormatting sqref="B487">
    <cfRule type="expression" priority="105">
      <formula>OR($A487:$L487&lt;&gt;"")</formula>
    </cfRule>
  </conditionalFormatting>
  <conditionalFormatting sqref="B620">
    <cfRule type="expression" priority="102">
      <formula>OR($A620:$L620&lt;&gt;"")</formula>
    </cfRule>
  </conditionalFormatting>
  <conditionalFormatting sqref="B139">
    <cfRule type="expression" priority="100">
      <formula>OR($A139:$L139&lt;&gt;"")</formula>
    </cfRule>
  </conditionalFormatting>
  <conditionalFormatting sqref="B541">
    <cfRule type="expression" priority="97">
      <formula>OR($A541:$L541&lt;&gt;"")</formula>
    </cfRule>
  </conditionalFormatting>
  <conditionalFormatting sqref="B171">
    <cfRule type="expression" priority="96">
      <formula>OR($A171:$L171&lt;&gt;"")</formula>
    </cfRule>
  </conditionalFormatting>
  <conditionalFormatting sqref="B59">
    <cfRule type="expression" priority="95">
      <formula>OR($A59:$L59&lt;&gt;"")</formula>
    </cfRule>
  </conditionalFormatting>
  <conditionalFormatting sqref="B435">
    <cfRule type="expression" priority="94">
      <formula>OR($A435:$L435&lt;&gt;"")</formula>
    </cfRule>
  </conditionalFormatting>
  <conditionalFormatting sqref="B523">
    <cfRule type="expression" priority="93">
      <formula>OR($A523:$L523&lt;&gt;"")</formula>
    </cfRule>
  </conditionalFormatting>
  <conditionalFormatting sqref="B238">
    <cfRule type="expression" priority="92">
      <formula>OR($A238:$L238&lt;&gt;"")</formula>
    </cfRule>
  </conditionalFormatting>
  <conditionalFormatting sqref="B189">
    <cfRule type="expression" priority="91">
      <formula>OR($A189:$L189&lt;&gt;"")</formula>
    </cfRule>
  </conditionalFormatting>
  <conditionalFormatting sqref="B41">
    <cfRule type="expression" priority="90">
      <formula>OR($A41:$L41&lt;&gt;"")</formula>
    </cfRule>
  </conditionalFormatting>
  <conditionalFormatting sqref="B250">
    <cfRule type="expression" priority="89">
      <formula>OR($A250:$L250&lt;&gt;"")</formula>
    </cfRule>
  </conditionalFormatting>
  <conditionalFormatting sqref="B614">
    <cfRule type="expression" priority="85">
      <formula>OR($A614:$L614&lt;&gt;"")</formula>
    </cfRule>
  </conditionalFormatting>
  <conditionalFormatting sqref="B348">
    <cfRule type="expression" priority="83">
      <formula>OR($A348:$L348&lt;&gt;"")</formula>
    </cfRule>
  </conditionalFormatting>
  <conditionalFormatting sqref="B453">
    <cfRule type="expression" priority="79">
      <formula>OR($A453:$L453&lt;&gt;"")</formula>
    </cfRule>
  </conditionalFormatting>
  <conditionalFormatting sqref="B318">
    <cfRule type="expression" priority="76">
      <formula>OR($A318:$L318&lt;&gt;"")</formula>
    </cfRule>
  </conditionalFormatting>
  <conditionalFormatting sqref="B102">
    <cfRule type="expression" priority="75">
      <formula>OR($A102:$L102&lt;&gt;"")</formula>
    </cfRule>
  </conditionalFormatting>
  <conditionalFormatting sqref="B120">
    <cfRule type="expression" priority="73">
      <formula>OR($A120:$L120&lt;&gt;"")</formula>
    </cfRule>
  </conditionalFormatting>
  <conditionalFormatting sqref="B244">
    <cfRule type="expression" priority="72">
      <formula>OR($A244:$L244&lt;&gt;"")</formula>
    </cfRule>
  </conditionalFormatting>
  <conditionalFormatting sqref="B330">
    <cfRule type="expression" priority="71">
      <formula>OR($A330:$L330&lt;&gt;"")</formula>
    </cfRule>
  </conditionalFormatting>
  <conditionalFormatting sqref="B95">
    <cfRule type="expression" priority="70">
      <formula>OR($A95:$L95&lt;&gt;"")</formula>
    </cfRule>
  </conditionalFormatting>
  <conditionalFormatting sqref="B262">
    <cfRule type="expression" priority="65">
      <formula>OR($A262:$L262&lt;&gt;"")</formula>
    </cfRule>
  </conditionalFormatting>
  <conditionalFormatting sqref="B481">
    <cfRule type="expression" priority="63">
      <formula>OR($A481:$L481&lt;&gt;"")</formula>
    </cfRule>
  </conditionalFormatting>
  <conditionalFormatting sqref="B145">
    <cfRule type="expression" priority="62">
      <formula>OR($A145:$L145&lt;&gt;"")</formula>
    </cfRule>
  </conditionalFormatting>
  <conditionalFormatting sqref="B517">
    <cfRule type="expression" priority="61">
      <formula>OR($A517:$L517&lt;&gt;"")</formula>
    </cfRule>
  </conditionalFormatting>
  <conditionalFormatting sqref="B165">
    <cfRule type="expression" priority="60">
      <formula>OR($A165:$L165&lt;&gt;"")</formula>
    </cfRule>
  </conditionalFormatting>
  <conditionalFormatting sqref="B463">
    <cfRule type="expression" priority="59">
      <formula>OR($A463:$L463&lt;&gt;"")</formula>
    </cfRule>
  </conditionalFormatting>
  <conditionalFormatting sqref="B312">
    <cfRule type="expression" priority="57">
      <formula>OR($A312:$L312&lt;&gt;"")</formula>
    </cfRule>
  </conditionalFormatting>
  <conditionalFormatting sqref="B77">
    <cfRule type="expression" priority="54">
      <formula>OR($A77:$M77&lt;&gt;"")</formula>
    </cfRule>
  </conditionalFormatting>
  <conditionalFormatting sqref="B5:B8">
    <cfRule type="expression" priority="53">
      <formula>OR($A5:$L5&lt;&gt;"")</formula>
    </cfRule>
  </conditionalFormatting>
  <conditionalFormatting sqref="B17">
    <cfRule type="expression" priority="52">
      <formula>OR($A17:$L17&lt;&gt;"")</formula>
    </cfRule>
  </conditionalFormatting>
  <conditionalFormatting sqref="B29">
    <cfRule type="expression" priority="51">
      <formula>OR($A29:$L29&lt;&gt;"")</formula>
    </cfRule>
  </conditionalFormatting>
  <conditionalFormatting sqref="B177">
    <cfRule type="expression" priority="50">
      <formula>OR($A177:$L177&lt;&gt;"")</formula>
    </cfRule>
  </conditionalFormatting>
  <conditionalFormatting sqref="B408">
    <cfRule type="expression" priority="43">
      <formula>OR($A408:$L408&lt;&gt;"")</formula>
    </cfRule>
  </conditionalFormatting>
  <conditionalFormatting sqref="B220">
    <cfRule type="expression" priority="42">
      <formula>OR($A220:$L220&lt;&gt;"")</formula>
    </cfRule>
  </conditionalFormatting>
  <conditionalFormatting sqref="B429">
    <cfRule type="expression" priority="41">
      <formula>OR($A429:$L429&lt;&gt;"")</formula>
    </cfRule>
  </conditionalFormatting>
  <conditionalFormatting sqref="B324">
    <cfRule type="expression" priority="39">
      <formula>OR($A324:$L324&lt;&gt;"")</formula>
    </cfRule>
  </conditionalFormatting>
  <conditionalFormatting sqref="B306">
    <cfRule type="expression" priority="38">
      <formula>OR($A306:$L306&lt;&gt;"")</formula>
    </cfRule>
  </conditionalFormatting>
  <conditionalFormatting sqref="B35">
    <cfRule type="expression" priority="37">
      <formula>OR($A35:$L35&lt;&gt;"")</formula>
    </cfRule>
  </conditionalFormatting>
  <conditionalFormatting sqref="B583">
    <cfRule type="expression" priority="36">
      <formula>OR($A583:$L583&lt;&gt;"")</formula>
    </cfRule>
  </conditionalFormatting>
  <conditionalFormatting sqref="B595">
    <cfRule type="expression" priority="35">
      <formula>OR($A595:$L595&lt;&gt;"")</formula>
    </cfRule>
  </conditionalFormatting>
  <conditionalFormatting sqref="B114">
    <cfRule type="expression" priority="34">
      <formula>OR($A114:$L114&lt;&gt;"")</formula>
    </cfRule>
  </conditionalFormatting>
  <conditionalFormatting sqref="B601">
    <cfRule type="expression" priority="33">
      <formula>OR($A601:$L601&lt;&gt;"")</formula>
    </cfRule>
  </conditionalFormatting>
  <conditionalFormatting sqref="B126">
    <cfRule type="expression" priority="32">
      <formula>OR($A126:$L126&lt;&gt;"")</formula>
    </cfRule>
  </conditionalFormatting>
  <conditionalFormatting sqref="B83">
    <cfRule type="expression" priority="31">
      <formula>OR($A83:$L83&lt;&gt;"")</formula>
    </cfRule>
  </conditionalFormatting>
  <conditionalFormatting sqref="B89">
    <cfRule type="expression" priority="30">
      <formula>OR($A89:$L89&lt;&gt;"")</formula>
    </cfRule>
  </conditionalFormatting>
  <conditionalFormatting sqref="B565">
    <cfRule type="expression" priority="29">
      <formula>OR($A565:$L565&lt;&gt;"")</formula>
    </cfRule>
  </conditionalFormatting>
  <conditionalFormatting sqref="B214">
    <cfRule type="expression" priority="28">
      <formula>OR($A214:$L214&lt;&gt;"")</formula>
    </cfRule>
  </conditionalFormatting>
  <conditionalFormatting sqref="B441">
    <cfRule type="expression" priority="27">
      <formula>OR($A441:$L441&lt;&gt;"")</formula>
    </cfRule>
  </conditionalFormatting>
  <conditionalFormatting sqref="B675">
    <cfRule type="expression" priority="26">
      <formula>OR($A675:$L675&lt;&gt;"")</formula>
    </cfRule>
  </conditionalFormatting>
  <conditionalFormatting sqref="B689">
    <cfRule type="expression" priority="25">
      <formula>OR($A689:$L689&lt;&gt;"")</formula>
    </cfRule>
  </conditionalFormatting>
  <conditionalFormatting sqref="B529">
    <cfRule type="expression" priority="24">
      <formula>OR($A529:$L529&lt;&gt;"")</formula>
    </cfRule>
  </conditionalFormatting>
  <conditionalFormatting sqref="B23">
    <cfRule type="expression" priority="23">
      <formula>OR($A23:$L23&lt;&gt;"")</formula>
    </cfRule>
  </conditionalFormatting>
  <conditionalFormatting sqref="B47">
    <cfRule type="expression" priority="21">
      <formula>OR($A47:$L47&lt;&gt;"")</formula>
    </cfRule>
  </conditionalFormatting>
  <conditionalFormatting sqref="B53">
    <cfRule type="expression" priority="20">
      <formula>OR($A53:$L53&lt;&gt;"")</formula>
    </cfRule>
  </conditionalFormatting>
  <conditionalFormatting sqref="B183">
    <cfRule type="expression" priority="19">
      <formula>OR($A183:$L183&lt;&gt;"")</formula>
    </cfRule>
  </conditionalFormatting>
  <conditionalFormatting sqref="B208">
    <cfRule type="expression" priority="18">
      <formula>OR($A208:$L208&lt;&gt;"")</formula>
    </cfRule>
  </conditionalFormatting>
  <conditionalFormatting sqref="B268">
    <cfRule type="expression" priority="17">
      <formula>OR($A268:$L268&lt;&gt;"")</formula>
    </cfRule>
  </conditionalFormatting>
  <conditionalFormatting sqref="B286:B289">
    <cfRule type="expression" priority="16">
      <formula>OR($A286:$L286&lt;&gt;"")</formula>
    </cfRule>
  </conditionalFormatting>
  <conditionalFormatting sqref="B292:B295">
    <cfRule type="expression" priority="15">
      <formula>OR($A292:$L292&lt;&gt;"")</formula>
    </cfRule>
  </conditionalFormatting>
  <conditionalFormatting sqref="B354">
    <cfRule type="expression" priority="14">
      <formula>OR($A354:$L354&lt;&gt;"")</formula>
    </cfRule>
  </conditionalFormatting>
  <conditionalFormatting sqref="B414">
    <cfRule type="expression" priority="13">
      <formula>OR($A414:$L414&lt;&gt;"")</formula>
    </cfRule>
  </conditionalFormatting>
  <conditionalFormatting sqref="B420">
    <cfRule type="expression" priority="12">
      <formula>OR($A420:$L420&lt;&gt;"")</formula>
    </cfRule>
  </conditionalFormatting>
  <conditionalFormatting sqref="B469">
    <cfRule type="expression" priority="11">
      <formula>OR($A469:$L469&lt;&gt;"")</formula>
    </cfRule>
  </conditionalFormatting>
  <conditionalFormatting sqref="B535">
    <cfRule type="expression" priority="10">
      <formula>OR($A535:$L535&lt;&gt;"")</formula>
    </cfRule>
  </conditionalFormatting>
  <conditionalFormatting sqref="B547">
    <cfRule type="expression" priority="9">
      <formula>OR($A547:$L547&lt;&gt;"")</formula>
    </cfRule>
  </conditionalFormatting>
  <conditionalFormatting sqref="B553">
    <cfRule type="expression" priority="7">
      <formula>OR($A553:$L553&lt;&gt;"")</formula>
    </cfRule>
  </conditionalFormatting>
  <conditionalFormatting sqref="B571">
    <cfRule type="expression" priority="6">
      <formula>OR($A571:$L571&lt;&gt;"")</formula>
    </cfRule>
  </conditionalFormatting>
  <conditionalFormatting sqref="B577">
    <cfRule type="expression" priority="4">
      <formula>OR($A577:$L577&lt;&gt;"")</formula>
    </cfRule>
  </conditionalFormatting>
  <conditionalFormatting sqref="B669">
    <cfRule type="expression" priority="3">
      <formula>OR($A669:$L669&lt;&gt;"")</formula>
    </cfRule>
  </conditionalFormatting>
  <conditionalFormatting sqref="B274">
    <cfRule type="expression" priority="2">
      <formula>OR($A274:$L274&lt;&gt;"")</formula>
    </cfRule>
  </conditionalFormatting>
  <conditionalFormatting sqref="B447">
    <cfRule type="expression" priority="1">
      <formula>OR($A447:$L447&lt;&gt;"")</formula>
    </cfRule>
  </conditionalFormatting>
  <dataValidations count="7">
    <dataValidation type="list" allowBlank="1" showInputMessage="1" showErrorMessage="1" sqref="H487 H620 H139 H475 H656 H541 H171 H59 H435 H523 H238 H189 H41 H250 H614 H348 H453 H280 H120 H244 H330 H95 H71 H607 H262 H481 H145 H517 JD517 SZ517 ACV517 AMR517 AWN517 BGJ517 BQF517 CAB517 CJX517 CTT517 DDP517 DNL517 DXH517 EHD517 EQZ517 FAV517 FKR517 FUN517 GEJ517 GOF517 GYB517 HHX517 HRT517 IBP517 ILL517 IVH517 JFD517 JOZ517 JYV517 KIR517 KSN517 LCJ517 LMF517 LWB517 MFX517 MPT517 MZP517 NJL517 NTH517 ODD517 OMZ517 OWV517 PGR517 PQN517 QAJ517 QKF517 QUB517 RDX517 RNT517 RXP517 SHL517 SRH517 TBD517 TKZ517 TUV517 UER517 UON517 UYJ517 VIF517 VSB517 WBX517 WLT517 WVP517 H165 H463 H312 H195 H77 H493 H638 H226 H201 H17 H29 H177 H632 H153 H318 H102 H299 H366 H372 H65 H662 H378 H683 H408 H505 H336 H220 H429 H695 H324 H306 H35 H583 H595 H114 H601 H126 H83 H89 H565 H214 H441 H675 H689 H529 H650 H53 H47 H183 H208 H274 H669 H292 H354 H414 H420 H469 H535 H547 H571 H553 H577 H499">
      <formula1>"一般公募あり,一般公募なし,非公開"</formula1>
    </dataValidation>
    <dataValidation type="list" allowBlank="1" showInputMessage="1" showErrorMessage="1" sqref="M238:M255 M139:M158 M29:M107 M114:M132 M366:M383 M165:M231 M595:M625 M565:M588 M292:M359 M463:M510 M453 M523:M558 M17:M22 M262:M267 M274:M285 M408:M446 M632:M643 M650:M700">
      <formula1>"S-QUE研究会,放送大学,学研メディカルサポート,施設で独自に作成,その他,非公開"</formula1>
    </dataValidation>
    <dataValidation type="list" allowBlank="1" showInputMessage="1" showErrorMessage="1" sqref="J238:J255 J139:J158 JF517:JF522 TB517:TB522 ACX517:ACX522 AMT517:AMT522 AWP517:AWP522 BGL517:BGL522 BQH517:BQH522 CAD517:CAD522 CJZ517:CJZ522 CTV517:CTV522 DDR517:DDR522 DNN517:DNN522 DXJ517:DXJ522 EHF517:EHF522 ERB517:ERB522 FAX517:FAX522 FKT517:FKT522 FUP517:FUP522 GEL517:GEL522 GOH517:GOH522 GYD517:GYD522 HHZ517:HHZ522 HRV517:HRV522 IBR517:IBR522 ILN517:ILN522 IVJ517:IVJ522 JFF517:JFF522 JPB517:JPB522 JYX517:JYX522 KIT517:KIT522 KSP517:KSP522 LCL517:LCL522 LMH517:LMH522 LWD517:LWD522 MFZ517:MFZ522 MPV517:MPV522 MZR517:MZR522 NJN517:NJN522 NTJ517:NTJ522 ODF517:ODF522 ONB517:ONB522 OWX517:OWX522 PGT517:PGT522 PQP517:PQP522 QAL517:QAL522 QKH517:QKH522 QUD517:QUD522 RDZ517:RDZ522 RNV517:RNV522 RXR517:RXR522 SHN517:SHN522 SRJ517:SRJ522 TBF517:TBF522 TLB517:TLB522 TUX517:TUX522 UET517:UET522 UOP517:UOP522 UYL517:UYL522 VIH517:VIH522 VSD517:VSD522 WBZ517:WBZ522 WLV517:WLV522 WVR517:WVR522 J29:J107 J114:J132 J366:J383 J165:J231 J595:J625 J565:J588 J292:J359 J463:J510 J453 J517:J558 J17:J22 J262:J267 J274:J285 J408:J446 J632:J643 J650:J700">
      <formula1>"個別選択可能,個別選択不可,領域別にセット化された区分を選択,非公開"</formula1>
    </dataValidation>
    <dataValidation type="list" allowBlank="1" showInputMessage="1" showErrorMessage="1" sqref="Q208:Q231 Q238:Q255 TI517:TI522 ADE517:ADE522 ANA517:ANA522 AWW517:AWW522 BGS517:BGS522 BQO517:BQO522 CAK517:CAK522 CKG517:CKG522 CUC517:CUC522 DDY517:DDY522 DNU517:DNU522 DXQ517:DXQ522 EHM517:EHM522 ERI517:ERI522 FBE517:FBE522 FLA517:FLA522 FUW517:FUW522 GES517:GES522 GOO517:GOO522 GYK517:GYK522 HIG517:HIG522 HSC517:HSC522 IBY517:IBY522 ILU517:ILU522 IVQ517:IVQ522 JFM517:JFM522 JPI517:JPI522 JZE517:JZE522 KJA517:KJA522 KSW517:KSW522 LCS517:LCS522 LMO517:LMO522 LWK517:LWK522 MGG517:MGG522 MQC517:MQC522 MZY517:MZY522 NJU517:NJU522 NTQ517:NTQ522 ODM517:ODM522 ONI517:ONI522 OXE517:OXE522 PHA517:PHA522 PQW517:PQW522 QAS517:QAS522 QKO517:QKO522 QUK517:QUK522 REG517:REG522 ROC517:ROC522 RXY517:RXY522 SHU517:SHU522 SRQ517:SRQ522 TBM517:TBM522 TLI517:TLI522 TVE517:TVE522 UFA517:UFA522 UOW517:UOW522 UYS517:UYS522 VIO517:VIO522 VSK517:VSK522 WCG517:WCG522 WMC517:WMC522 WVY517:WVY522 Q153:Q158 Q114:Q132 JM517:JM522 Q29:Q107 Q165:Q200 Q565:Q588 Q689:Q700 Q453:Q510 Q517:Q558 Q17:Q22 Q262:Q267 Q274:Q285 Q292:Q446 Q595:Q643 Q650:Q682">
      <formula1>"一般教育訓練給付金,専門実践教育訓練給付金,人材開発支援助成金, 自治体からの助成金,その他"</formula1>
    </dataValidation>
    <dataValidation type="list" allowBlank="1" showInputMessage="1" showErrorMessage="1" sqref="K238:L255 K139:L158 JG517:JH522 TC517:TD522 ACY517:ACZ522 AMU517:AMV522 AWQ517:AWR522 BGM517:BGN522 BQI517:BQJ522 CAE517:CAF522 CKA517:CKB522 CTW517:CTX522 DDS517:DDT522 DNO517:DNP522 DXK517:DXL522 EHG517:EHH522 ERC517:ERD522 FAY517:FAZ522 FKU517:FKV522 FUQ517:FUR522 GEM517:GEN522 GOI517:GOJ522 GYE517:GYF522 HIA517:HIB522 HRW517:HRX522 IBS517:IBT522 ILO517:ILP522 IVK517:IVL522 JFG517:JFH522 JPC517:JPD522 JYY517:JYZ522 KIU517:KIV522 KSQ517:KSR522 LCM517:LCN522 LMI517:LMJ522 LWE517:LWF522 MGA517:MGB522 MPW517:MPX522 MZS517:MZT522 NJO517:NJP522 NTK517:NTL522 ODG517:ODH522 ONC517:OND522 OWY517:OWZ522 PGU517:PGV522 PQQ517:PQR522 QAM517:QAN522 QKI517:QKJ522 QUE517:QUF522 REA517:REB522 RNW517:RNX522 RXS517:RXT522 SHO517:SHP522 SRK517:SRL522 TBG517:TBH522 TLC517:TLD522 TUY517:TUZ522 UEU517:UEV522 UOQ517:UOR522 UYM517:UYN522 VII517:VIJ522 VSE517:VSF522 WCA517:WCB522 WLW517:WLX522 WVS517:WVT522 K29:L107 K114:L132 K366:L383 K165:L231 K595:L625 K565:L588 K292:L359 K463:L510 K453:L453 K517:L558 K17:L22 K262:L267 K274:L285 K408:L446 K632:L643 K650:L700">
      <formula1>"全部の科目に活用,一部の科目に活用,活用していない,非公開"</formula1>
    </dataValidation>
    <dataValidation type="list" allowBlank="1" showInputMessage="1" showErrorMessage="1" sqref="O238:P255 O139:P158 JK517:JL522 TG517:TH522 ADC517:ADD522 AMY517:AMZ522 AWU517:AWV522 BGQ517:BGR522 BQM517:BQN522 CAI517:CAJ522 CKE517:CKF522 CUA517:CUB522 DDW517:DDX522 DNS517:DNT522 DXO517:DXP522 EHK517:EHL522 ERG517:ERH522 FBC517:FBD522 FKY517:FKZ522 FUU517:FUV522 GEQ517:GER522 GOM517:GON522 GYI517:GYJ522 HIE517:HIF522 HSA517:HSB522 IBW517:IBX522 ILS517:ILT522 IVO517:IVP522 JFK517:JFL522 JPG517:JPH522 JZC517:JZD522 KIY517:KIZ522 KSU517:KSV522 LCQ517:LCR522 LMM517:LMN522 LWI517:LWJ522 MGE517:MGF522 MQA517:MQB522 MZW517:MZX522 NJS517:NJT522 NTO517:NTP522 ODK517:ODL522 ONG517:ONH522 OXC517:OXD522 PGY517:PGZ522 PQU517:PQV522 QAQ517:QAR522 QKM517:QKN522 QUI517:QUJ522 REE517:REF522 ROA517:ROB522 RXW517:RXX522 SHS517:SHT522 SRO517:SRP522 TBK517:TBL522 TLG517:TLH522 TVC517:TVD522 UEY517:UEZ522 UOU517:UOV522 UYQ517:UYR522 VIM517:VIN522 VSI517:VSJ522 WCE517:WCF522 WMA517:WMB522 WVW517:WVX522 O29:P107 O114:P132 O366:P383 O165:P231 O595:P625 O565:P588 O292:P359 O463:P510 O453:P453 O517:P558 O17:P22 O262:P267 O274:P285 O408:P446 O632:P643 O650:P700">
      <formula1>"実習の全てを受講者が勤務する施設で受講可能,実習の一部を受講者が勤務する施設で受講可能,実習施設は指定されている（受講者は選択不可）,非公開"</formula1>
    </dataValidation>
    <dataValidation type="list" allowBlank="1" showInputMessage="1" showErrorMessage="1" sqref="H488 H621 H140 H476 H657 H542 H172 H60 H436 H524 H239 H190 H42 H251 H615 H349 H454 H281 H121 H245 H331 H96 H72 H608 H263 H482 H146 H518 JD518 SZ518 ACV518 AMR518 AWN518 BGJ518 BQF518 CAB518 CJX518 CTT518 DDP518 DNL518 DXH518 EHD518 EQZ518 FAV518 FKR518 FUN518 GEJ518 GOF518 GYB518 HHX518 HRT518 IBP518 ILL518 IVH518 JFD518 JOZ518 JYV518 KIR518 KSN518 LCJ518 LMF518 LWB518 MFX518 MPT518 MZP518 NJL518 NTH518 ODD518 OMZ518 OWV518 PGR518 PQN518 QAJ518 QKF518 QUB518 RDX518 RNT518 RXP518 SHL518 SRH518 TBD518 TKZ518 TUV518 UER518 UON518 UYJ518 VIF518 VSB518 WBX518 WLT518 WVP518 H166 H464 H313 H196 H78 H494 H639 H227 H202 H18 H30 H178 H633 H154 H319 H103 H300 H367 H373 H66 H663 H379 H684 H409 H506 H337 H221 H430 H696 H325 H307 H36 H584 H596 H115 H602 H127 H84 H90 H566 H215 H442 H676 H690 H530 H651 H54 H48 H184 H209 H275 H670 H293 H355 H415 H421 H470 H536 H548 H572 H554 H578 H500">
      <formula1>"3年以上,3～5年以上,5年以上,非公開"</formula1>
    </dataValidation>
  </dataValidations>
  <hyperlinks>
    <hyperlink ref="S256" r:id="rId1"/>
    <hyperlink ref="S493" r:id="rId2"/>
    <hyperlink ref="S195" r:id="rId3"/>
    <hyperlink ref="S232" r:id="rId4"/>
    <hyperlink ref="S487" r:id="rId5"/>
    <hyperlink ref="S620" r:id="rId6"/>
    <hyperlink ref="S475" r:id="rId7"/>
    <hyperlink ref="S656" r:id="rId8"/>
    <hyperlink ref="S541" r:id="rId9"/>
    <hyperlink ref="S435" r:id="rId10"/>
    <hyperlink ref="S523" r:id="rId11"/>
    <hyperlink ref="S238" r:id="rId12"/>
    <hyperlink ref="S348" r:id="rId13"/>
    <hyperlink ref="S453" r:id="rId14" display="http://www.shiga-med.ac.jp/~tokutei/"/>
    <hyperlink ref="S318" r:id="rId15"/>
    <hyperlink ref="S102" r:id="rId16"/>
    <hyperlink ref="S330" r:id="rId17"/>
    <hyperlink ref="S95" r:id="rId18"/>
    <hyperlink ref="S262" r:id="rId19"/>
    <hyperlink ref="S481" r:id="rId20"/>
    <hyperlink ref="S145" r:id="rId21"/>
    <hyperlink ref="S517" r:id="rId22"/>
    <hyperlink ref="S463" r:id="rId23"/>
    <hyperlink ref="S312" r:id="rId24"/>
    <hyperlink ref="S77" r:id="rId25"/>
    <hyperlink ref="S77:S82" r:id="rId26" display="http://n-yu.jp/graduate/"/>
    <hyperlink ref="S638" r:id="rId27"/>
    <hyperlink ref="S226" r:id="rId28"/>
    <hyperlink ref="S41" r:id="rId29"/>
    <hyperlink ref="S71" r:id="rId30"/>
    <hyperlink ref="S59" r:id="rId31"/>
    <hyperlink ref="S120" r:id="rId32"/>
    <hyperlink ref="S139" r:id="rId33"/>
    <hyperlink ref="S171" r:id="rId34"/>
    <hyperlink ref="S189" r:id="rId35"/>
    <hyperlink ref="S153" r:id="rId36"/>
    <hyperlink ref="S244" r:id="rId37"/>
    <hyperlink ref="S250" r:id="rId38"/>
    <hyperlink ref="S589" r:id="rId39"/>
    <hyperlink ref="S607" r:id="rId40"/>
    <hyperlink ref="S17" r:id="rId41"/>
    <hyperlink ref="S29" r:id="rId42"/>
    <hyperlink ref="S614" r:id="rId43"/>
    <hyperlink ref="S177" r:id="rId44"/>
    <hyperlink ref="S280" r:id="rId45"/>
    <hyperlink ref="S108" r:id="rId46"/>
    <hyperlink ref="S299" r:id="rId47"/>
    <hyperlink ref="S366" r:id="rId48"/>
    <hyperlink ref="S372" r:id="rId49"/>
    <hyperlink ref="S65" r:id="rId50"/>
    <hyperlink ref="S662" r:id="rId51"/>
    <hyperlink ref="S378" r:id="rId52"/>
    <hyperlink ref="S683" r:id="rId53"/>
    <hyperlink ref="S408" r:id="rId54"/>
    <hyperlink ref="S402" r:id="rId55"/>
    <hyperlink ref="S390" r:id="rId56"/>
    <hyperlink ref="S201" r:id="rId57"/>
    <hyperlink ref="S384" r:id="rId58"/>
    <hyperlink ref="S626" r:id="rId59"/>
    <hyperlink ref="S360" r:id="rId60"/>
    <hyperlink ref="S342" r:id="rId61"/>
    <hyperlink ref="S505" r:id="rId62"/>
    <hyperlink ref="S336" r:id="rId63"/>
    <hyperlink ref="S632" r:id="rId64"/>
    <hyperlink ref="S159" r:id="rId65"/>
    <hyperlink ref="S165" r:id="rId66"/>
    <hyperlink ref="S133" r:id="rId67"/>
    <hyperlink ref="S511" r:id="rId68"/>
    <hyperlink ref="S220" r:id="rId69"/>
    <hyperlink ref="S429" r:id="rId70"/>
    <hyperlink ref="S695" r:id="rId71"/>
    <hyperlink ref="S324" r:id="rId72"/>
    <hyperlink ref="S306" r:id="rId73"/>
    <hyperlink ref="S35" r:id="rId74"/>
    <hyperlink ref="S595" r:id="rId75"/>
    <hyperlink ref="S114" r:id="rId76" display="http://www.jichi.ac.jp/tokutei/index.html"/>
    <hyperlink ref="S601" r:id="rId77"/>
    <hyperlink ref="S126" r:id="rId78"/>
    <hyperlink ref="S83" r:id="rId79"/>
    <hyperlink ref="S89" r:id="rId80"/>
    <hyperlink ref="S565" r:id="rId81"/>
    <hyperlink ref="S214" r:id="rId82"/>
    <hyperlink ref="S441" r:id="rId83"/>
    <hyperlink ref="S675" r:id="rId84"/>
    <hyperlink ref="S689" r:id="rId85"/>
    <hyperlink ref="S529" r:id="rId86"/>
    <hyperlink ref="S577" r:id="rId87"/>
    <hyperlink ref="S183" r:id="rId88"/>
    <hyperlink ref="S571" r:id="rId89"/>
    <hyperlink ref="S396" r:id="rId90"/>
    <hyperlink ref="S669" r:id="rId91"/>
    <hyperlink ref="S53" r:id="rId92"/>
    <hyperlink ref="S354" r:id="rId93"/>
    <hyperlink ref="S420" r:id="rId94"/>
    <hyperlink ref="S469" r:id="rId95"/>
    <hyperlink ref="S499" r:id="rId96"/>
    <hyperlink ref="S535" r:id="rId97"/>
    <hyperlink ref="S11" r:id="rId98"/>
    <hyperlink ref="S5" r:id="rId99"/>
    <hyperlink ref="I644:I649" location="指定研修機関で選択できる特定行為区分!C108" display="指定研修機関で選択できる特定行為区分!C108"/>
  </hyperlinks>
  <printOptions horizontalCentered="1"/>
  <pageMargins left="0.11811023622047245" right="0.11811023622047245" top="0.55118110236220474" bottom="0.55118110236220474" header="0.31496062992125984" footer="0.31496062992125984"/>
  <pageSetup paperSize="8" scale="52" fitToHeight="0" orientation="landscape" r:id="rId100"/>
  <rowBreaks count="8" manualBreakCount="8">
    <brk id="58" max="18" man="1"/>
    <brk id="119" max="18" man="1"/>
    <brk id="213" max="18" man="1"/>
    <brk id="305" max="18" man="1"/>
    <brk id="395" max="18" man="1"/>
    <brk id="486" max="18" man="1"/>
    <brk id="576" max="18" man="1"/>
    <brk id="637"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6"/>
  <sheetViews>
    <sheetView zoomScale="90" zoomScaleNormal="90" workbookViewId="0">
      <pane xSplit="3" ySplit="3" topLeftCell="D109" activePane="bottomRight" state="frozen"/>
      <selection pane="topRight" activeCell="D1" sqref="D1"/>
      <selection pane="bottomLeft" activeCell="A4" sqref="A4"/>
      <selection pane="bottomRight" activeCell="C2" sqref="C2:C3"/>
    </sheetView>
  </sheetViews>
  <sheetFormatPr defaultColWidth="6.375" defaultRowHeight="13.5" x14ac:dyDescent="0.15"/>
  <cols>
    <col min="1" max="1" width="6.25" style="12" customWidth="1"/>
    <col min="2" max="2" width="8.125" style="13" bestFit="1" customWidth="1"/>
    <col min="3" max="3" width="44.375" style="14" bestFit="1" customWidth="1"/>
    <col min="4" max="25" width="7.625" style="13" customWidth="1"/>
    <col min="26" max="16384" width="6.375" style="9"/>
  </cols>
  <sheetData>
    <row r="1" spans="1:25" ht="30.75" customHeight="1" x14ac:dyDescent="0.15">
      <c r="A1" s="197" t="s">
        <v>289</v>
      </c>
      <c r="B1" s="197"/>
      <c r="C1" s="197"/>
      <c r="D1" s="197"/>
      <c r="E1" s="197"/>
      <c r="F1" s="197"/>
      <c r="G1" s="197"/>
      <c r="H1" s="197"/>
      <c r="I1" s="197"/>
      <c r="J1" s="197"/>
      <c r="K1" s="197"/>
      <c r="L1" s="197"/>
      <c r="M1" s="197"/>
      <c r="N1" s="197"/>
      <c r="O1" s="197"/>
      <c r="P1" s="197"/>
      <c r="Q1" s="197"/>
      <c r="R1" s="197"/>
      <c r="S1" s="197"/>
      <c r="T1" s="197"/>
      <c r="U1" s="197"/>
      <c r="V1" s="197"/>
      <c r="W1" s="197"/>
      <c r="X1" s="197"/>
      <c r="Y1" s="197"/>
    </row>
    <row r="2" spans="1:25" s="10" customFormat="1" ht="30" customHeight="1" x14ac:dyDescent="0.15">
      <c r="A2" s="108"/>
      <c r="B2" s="195" t="s">
        <v>0</v>
      </c>
      <c r="C2" s="195" t="s">
        <v>1</v>
      </c>
      <c r="D2" s="198" t="s">
        <v>39</v>
      </c>
      <c r="E2" s="199"/>
      <c r="F2" s="199"/>
      <c r="G2" s="199"/>
      <c r="H2" s="199"/>
      <c r="I2" s="199"/>
      <c r="J2" s="199"/>
      <c r="K2" s="199"/>
      <c r="L2" s="199"/>
      <c r="M2" s="199"/>
      <c r="N2" s="199"/>
      <c r="O2" s="199"/>
      <c r="P2" s="199"/>
      <c r="Q2" s="199"/>
      <c r="R2" s="199"/>
      <c r="S2" s="199"/>
      <c r="T2" s="199"/>
      <c r="U2" s="199"/>
      <c r="V2" s="199"/>
      <c r="W2" s="199"/>
      <c r="X2" s="199"/>
      <c r="Y2" s="200"/>
    </row>
    <row r="3" spans="1:25" s="10" customFormat="1" ht="108.75" customHeight="1" x14ac:dyDescent="0.15">
      <c r="A3" s="106"/>
      <c r="B3" s="196"/>
      <c r="C3" s="196"/>
      <c r="D3" s="1" t="s">
        <v>40</v>
      </c>
      <c r="E3" s="1" t="s">
        <v>41</v>
      </c>
      <c r="F3" s="1" t="s">
        <v>42</v>
      </c>
      <c r="G3" s="1" t="s">
        <v>43</v>
      </c>
      <c r="H3" s="1" t="s">
        <v>44</v>
      </c>
      <c r="I3" s="1" t="s">
        <v>45</v>
      </c>
      <c r="J3" s="1" t="s">
        <v>46</v>
      </c>
      <c r="K3" s="1" t="s">
        <v>47</v>
      </c>
      <c r="L3" s="1" t="s">
        <v>48</v>
      </c>
      <c r="M3" s="1" t="s">
        <v>49</v>
      </c>
      <c r="N3" s="1" t="s">
        <v>50</v>
      </c>
      <c r="O3" s="1" t="s">
        <v>51</v>
      </c>
      <c r="P3" s="1" t="s">
        <v>52</v>
      </c>
      <c r="Q3" s="1" t="s">
        <v>53</v>
      </c>
      <c r="R3" s="1" t="s">
        <v>54</v>
      </c>
      <c r="S3" s="1" t="s">
        <v>55</v>
      </c>
      <c r="T3" s="1" t="s">
        <v>56</v>
      </c>
      <c r="U3" s="1" t="s">
        <v>57</v>
      </c>
      <c r="V3" s="1" t="s">
        <v>58</v>
      </c>
      <c r="W3" s="1" t="s">
        <v>59</v>
      </c>
      <c r="X3" s="1" t="s">
        <v>60</v>
      </c>
      <c r="Y3" s="1" t="s">
        <v>61</v>
      </c>
    </row>
    <row r="4" spans="1:25" ht="40.5" customHeight="1" x14ac:dyDescent="0.15">
      <c r="A4" s="6">
        <v>1</v>
      </c>
      <c r="B4" s="49" t="s">
        <v>6</v>
      </c>
      <c r="C4" s="55" t="s">
        <v>229</v>
      </c>
      <c r="D4" s="48"/>
      <c r="E4" s="48"/>
      <c r="F4" s="48"/>
      <c r="G4" s="48"/>
      <c r="H4" s="48"/>
      <c r="I4" s="48"/>
      <c r="J4" s="48"/>
      <c r="K4" s="48"/>
      <c r="L4" s="48"/>
      <c r="M4" s="48"/>
      <c r="N4" s="48"/>
      <c r="O4" s="48"/>
      <c r="P4" s="48"/>
      <c r="Q4" s="48"/>
      <c r="R4" s="48"/>
      <c r="S4" s="48"/>
      <c r="T4" s="48"/>
      <c r="U4" s="48"/>
      <c r="V4" s="48"/>
      <c r="W4" s="48"/>
      <c r="X4" s="48"/>
      <c r="Y4" s="48"/>
    </row>
    <row r="5" spans="1:25" ht="40.5" customHeight="1" x14ac:dyDescent="0.15">
      <c r="A5" s="6">
        <v>2</v>
      </c>
      <c r="B5" s="56" t="s">
        <v>315</v>
      </c>
      <c r="C5" s="55" t="s">
        <v>424</v>
      </c>
      <c r="D5" s="5"/>
      <c r="E5" s="5"/>
      <c r="F5" s="5"/>
      <c r="G5" s="5"/>
      <c r="H5" s="5"/>
      <c r="I5" s="5"/>
      <c r="J5" s="5"/>
      <c r="K5" s="5"/>
      <c r="L5" s="5"/>
      <c r="M5" s="5"/>
      <c r="N5" s="5"/>
      <c r="O5" s="5"/>
      <c r="P5" s="5"/>
      <c r="Q5" s="5"/>
      <c r="R5" s="5"/>
      <c r="S5" s="5"/>
      <c r="T5" s="5"/>
      <c r="U5" s="5"/>
      <c r="V5" s="5"/>
      <c r="W5" s="5"/>
      <c r="X5" s="5"/>
      <c r="Y5" s="5"/>
    </row>
    <row r="6" spans="1:25" ht="40.5" customHeight="1" x14ac:dyDescent="0.15">
      <c r="A6" s="6">
        <v>3</v>
      </c>
      <c r="B6" s="49" t="s">
        <v>6</v>
      </c>
      <c r="C6" s="55" t="s">
        <v>204</v>
      </c>
      <c r="D6" s="48"/>
      <c r="E6" s="48" t="s">
        <v>62</v>
      </c>
      <c r="F6" s="48"/>
      <c r="G6" s="48" t="s">
        <v>62</v>
      </c>
      <c r="H6" s="48"/>
      <c r="I6" s="48"/>
      <c r="J6" s="48"/>
      <c r="K6" s="48"/>
      <c r="L6" s="48" t="s">
        <v>62</v>
      </c>
      <c r="M6" s="48" t="s">
        <v>62</v>
      </c>
      <c r="N6" s="48" t="s">
        <v>62</v>
      </c>
      <c r="O6" s="48" t="s">
        <v>62</v>
      </c>
      <c r="P6" s="48"/>
      <c r="Q6" s="48" t="s">
        <v>62</v>
      </c>
      <c r="R6" s="48"/>
      <c r="S6" s="48" t="s">
        <v>62</v>
      </c>
      <c r="T6" s="48" t="s">
        <v>62</v>
      </c>
      <c r="U6" s="48" t="s">
        <v>62</v>
      </c>
      <c r="V6" s="48"/>
      <c r="W6" s="48" t="s">
        <v>62</v>
      </c>
      <c r="X6" s="48" t="s">
        <v>62</v>
      </c>
      <c r="Y6" s="48" t="s">
        <v>62</v>
      </c>
    </row>
    <row r="7" spans="1:25" ht="40.5" customHeight="1" x14ac:dyDescent="0.15">
      <c r="A7" s="6">
        <v>4</v>
      </c>
      <c r="B7" s="49" t="s">
        <v>6</v>
      </c>
      <c r="C7" s="55" t="s">
        <v>511</v>
      </c>
      <c r="D7" s="48"/>
      <c r="E7" s="48"/>
      <c r="F7" s="48"/>
      <c r="G7" s="48"/>
      <c r="H7" s="48"/>
      <c r="I7" s="48"/>
      <c r="J7" s="48"/>
      <c r="K7" s="48"/>
      <c r="L7" s="48"/>
      <c r="M7" s="48"/>
      <c r="N7" s="48"/>
      <c r="O7" s="48"/>
      <c r="P7" s="48"/>
      <c r="Q7" s="48"/>
      <c r="R7" s="48"/>
      <c r="S7" s="48"/>
      <c r="T7" s="48"/>
      <c r="U7" s="48"/>
      <c r="V7" s="48"/>
      <c r="W7" s="48"/>
      <c r="X7" s="48"/>
      <c r="Y7" s="48"/>
    </row>
    <row r="8" spans="1:25" ht="40.5" customHeight="1" x14ac:dyDescent="0.15">
      <c r="A8" s="6">
        <v>5</v>
      </c>
      <c r="B8" s="49" t="s">
        <v>6</v>
      </c>
      <c r="C8" s="55" t="s">
        <v>170</v>
      </c>
      <c r="D8" s="48"/>
      <c r="E8" s="48"/>
      <c r="F8" s="48"/>
      <c r="G8" s="48"/>
      <c r="H8" s="48"/>
      <c r="I8" s="48"/>
      <c r="J8" s="48"/>
      <c r="K8" s="48"/>
      <c r="L8" s="48"/>
      <c r="M8" s="48"/>
      <c r="N8" s="48"/>
      <c r="O8" s="48"/>
      <c r="P8" s="48"/>
      <c r="Q8" s="48"/>
      <c r="R8" s="48"/>
      <c r="S8" s="48" t="s">
        <v>62</v>
      </c>
      <c r="T8" s="48"/>
      <c r="U8" s="48"/>
      <c r="V8" s="48"/>
      <c r="W8" s="48"/>
      <c r="X8" s="48"/>
      <c r="Y8" s="48"/>
    </row>
    <row r="9" spans="1:25" ht="40.5" customHeight="1" x14ac:dyDescent="0.15">
      <c r="A9" s="6">
        <v>6</v>
      </c>
      <c r="B9" s="49" t="s">
        <v>6</v>
      </c>
      <c r="C9" s="55" t="s">
        <v>510</v>
      </c>
      <c r="D9" s="48"/>
      <c r="E9" s="48" t="s">
        <v>62</v>
      </c>
      <c r="F9" s="48" t="s">
        <v>62</v>
      </c>
      <c r="G9" s="48"/>
      <c r="H9" s="48"/>
      <c r="I9" s="48"/>
      <c r="J9" s="48"/>
      <c r="K9" s="48"/>
      <c r="L9" s="48"/>
      <c r="M9" s="48"/>
      <c r="N9" s="48"/>
      <c r="O9" s="48" t="s">
        <v>62</v>
      </c>
      <c r="P9" s="48"/>
      <c r="Q9" s="48" t="s">
        <v>62</v>
      </c>
      <c r="R9" s="48"/>
      <c r="S9" s="48" t="s">
        <v>62</v>
      </c>
      <c r="T9" s="48"/>
      <c r="U9" s="48" t="s">
        <v>62</v>
      </c>
      <c r="V9" s="48"/>
      <c r="W9" s="48" t="s">
        <v>62</v>
      </c>
      <c r="X9" s="48" t="s">
        <v>62</v>
      </c>
      <c r="Y9" s="48"/>
    </row>
    <row r="10" spans="1:25" ht="31.5" customHeight="1" x14ac:dyDescent="0.15">
      <c r="A10" s="6">
        <v>7</v>
      </c>
      <c r="B10" s="49" t="s">
        <v>374</v>
      </c>
      <c r="C10" s="55" t="s">
        <v>245</v>
      </c>
      <c r="D10" s="48"/>
      <c r="E10" s="48" t="s">
        <v>62</v>
      </c>
      <c r="F10" s="48" t="s">
        <v>62</v>
      </c>
      <c r="G10" s="48" t="s">
        <v>62</v>
      </c>
      <c r="H10" s="48"/>
      <c r="I10" s="48"/>
      <c r="J10" s="48"/>
      <c r="K10" s="48"/>
      <c r="L10" s="48" t="s">
        <v>62</v>
      </c>
      <c r="M10" s="48"/>
      <c r="N10" s="48"/>
      <c r="O10" s="48" t="s">
        <v>62</v>
      </c>
      <c r="P10" s="48" t="s">
        <v>62</v>
      </c>
      <c r="Q10" s="48"/>
      <c r="R10" s="48"/>
      <c r="S10" s="48" t="s">
        <v>62</v>
      </c>
      <c r="T10" s="48"/>
      <c r="U10" s="48"/>
      <c r="V10" s="48"/>
      <c r="W10" s="48"/>
      <c r="X10" s="48"/>
      <c r="Y10" s="48"/>
    </row>
    <row r="11" spans="1:25" ht="31.5" customHeight="1" x14ac:dyDescent="0.15">
      <c r="A11" s="6">
        <v>8</v>
      </c>
      <c r="B11" s="49" t="s">
        <v>139</v>
      </c>
      <c r="C11" s="55" t="s">
        <v>482</v>
      </c>
      <c r="D11" s="48"/>
      <c r="E11" s="48"/>
      <c r="F11" s="48"/>
      <c r="G11" s="48"/>
      <c r="H11" s="48"/>
      <c r="I11" s="48"/>
      <c r="J11" s="48"/>
      <c r="K11" s="48"/>
      <c r="L11" s="48"/>
      <c r="M11" s="48"/>
      <c r="N11" s="48"/>
      <c r="O11" s="48" t="s">
        <v>62</v>
      </c>
      <c r="P11" s="48"/>
      <c r="Q11" s="48"/>
      <c r="R11" s="48"/>
      <c r="S11" s="48" t="s">
        <v>62</v>
      </c>
      <c r="T11" s="48" t="s">
        <v>62</v>
      </c>
      <c r="U11" s="48" t="s">
        <v>62</v>
      </c>
      <c r="V11" s="48"/>
      <c r="W11" s="48"/>
      <c r="X11" s="48"/>
      <c r="Y11" s="48"/>
    </row>
    <row r="12" spans="1:25" ht="31.5" customHeight="1" x14ac:dyDescent="0.15">
      <c r="A12" s="6">
        <v>9</v>
      </c>
      <c r="B12" s="49" t="s">
        <v>139</v>
      </c>
      <c r="C12" s="55" t="s">
        <v>512</v>
      </c>
      <c r="D12" s="48"/>
      <c r="E12" s="48"/>
      <c r="F12" s="48"/>
      <c r="G12" s="48"/>
      <c r="H12" s="48"/>
      <c r="I12" s="48"/>
      <c r="J12" s="48"/>
      <c r="K12" s="48"/>
      <c r="L12" s="48"/>
      <c r="M12" s="48"/>
      <c r="N12" s="48"/>
      <c r="O12" s="48" t="s">
        <v>62</v>
      </c>
      <c r="P12" s="48"/>
      <c r="Q12" s="48"/>
      <c r="R12" s="48"/>
      <c r="S12" s="48" t="s">
        <v>62</v>
      </c>
      <c r="T12" s="48"/>
      <c r="U12" s="48"/>
      <c r="V12" s="48"/>
      <c r="W12" s="48"/>
      <c r="X12" s="48"/>
      <c r="Y12" s="48"/>
    </row>
    <row r="13" spans="1:25" ht="40.5" customHeight="1" x14ac:dyDescent="0.15">
      <c r="A13" s="6">
        <v>10</v>
      </c>
      <c r="B13" s="49" t="s">
        <v>139</v>
      </c>
      <c r="C13" s="55" t="s">
        <v>425</v>
      </c>
      <c r="D13" s="48" t="s">
        <v>62</v>
      </c>
      <c r="E13" s="48"/>
      <c r="F13" s="48"/>
      <c r="G13" s="48"/>
      <c r="H13" s="48"/>
      <c r="I13" s="48"/>
      <c r="J13" s="48"/>
      <c r="K13" s="48"/>
      <c r="L13" s="48"/>
      <c r="M13" s="48"/>
      <c r="N13" s="48"/>
      <c r="O13" s="48"/>
      <c r="P13" s="48"/>
      <c r="Q13" s="48"/>
      <c r="R13" s="48"/>
      <c r="S13" s="48"/>
      <c r="T13" s="48"/>
      <c r="U13" s="48"/>
      <c r="V13" s="48"/>
      <c r="W13" s="48"/>
      <c r="X13" s="48"/>
      <c r="Y13" s="48"/>
    </row>
    <row r="14" spans="1:25" ht="40.5" customHeight="1" x14ac:dyDescent="0.15">
      <c r="A14" s="6">
        <v>11</v>
      </c>
      <c r="B14" s="49" t="s">
        <v>349</v>
      </c>
      <c r="C14" s="55" t="s">
        <v>350</v>
      </c>
      <c r="D14" s="48"/>
      <c r="E14" s="48"/>
      <c r="F14" s="48"/>
      <c r="G14" s="48"/>
      <c r="H14" s="48"/>
      <c r="I14" s="48"/>
      <c r="J14" s="48"/>
      <c r="K14" s="48"/>
      <c r="L14" s="48"/>
      <c r="M14" s="48"/>
      <c r="N14" s="48"/>
      <c r="O14" s="48" t="s">
        <v>62</v>
      </c>
      <c r="P14" s="48"/>
      <c r="Q14" s="48"/>
      <c r="R14" s="48"/>
      <c r="S14" s="48"/>
      <c r="T14" s="48"/>
      <c r="U14" s="48"/>
      <c r="V14" s="48"/>
      <c r="W14" s="48"/>
      <c r="X14" s="48"/>
      <c r="Y14" s="48"/>
    </row>
    <row r="15" spans="1:25" ht="40.5" customHeight="1" x14ac:dyDescent="0.15">
      <c r="A15" s="6">
        <v>12</v>
      </c>
      <c r="B15" s="49" t="s">
        <v>205</v>
      </c>
      <c r="C15" s="55" t="s">
        <v>247</v>
      </c>
      <c r="D15" s="48"/>
      <c r="E15" s="48"/>
      <c r="F15" s="48"/>
      <c r="G15" s="48"/>
      <c r="H15" s="48"/>
      <c r="I15" s="48"/>
      <c r="J15" s="48"/>
      <c r="K15" s="48"/>
      <c r="L15" s="48"/>
      <c r="M15" s="48"/>
      <c r="N15" s="48"/>
      <c r="O15" s="48"/>
      <c r="P15" s="48"/>
      <c r="Q15" s="48"/>
      <c r="R15" s="48"/>
      <c r="S15" s="48" t="s">
        <v>62</v>
      </c>
      <c r="T15" s="48"/>
      <c r="U15" s="48"/>
      <c r="V15" s="48"/>
      <c r="W15" s="48"/>
      <c r="X15" s="48"/>
      <c r="Y15" s="48"/>
    </row>
    <row r="16" spans="1:25" ht="40.5" customHeight="1" x14ac:dyDescent="0.15">
      <c r="A16" s="6">
        <v>13</v>
      </c>
      <c r="B16" s="49" t="s">
        <v>101</v>
      </c>
      <c r="C16" s="55" t="s">
        <v>295</v>
      </c>
      <c r="D16" s="48"/>
      <c r="E16" s="48" t="s">
        <v>62</v>
      </c>
      <c r="F16" s="48" t="s">
        <v>62</v>
      </c>
      <c r="G16" s="48" t="s">
        <v>62</v>
      </c>
      <c r="H16" s="48"/>
      <c r="I16" s="48"/>
      <c r="J16" s="48"/>
      <c r="K16" s="48" t="s">
        <v>62</v>
      </c>
      <c r="L16" s="48" t="s">
        <v>62</v>
      </c>
      <c r="M16" s="48" t="s">
        <v>62</v>
      </c>
      <c r="N16" s="48"/>
      <c r="O16" s="48" t="s">
        <v>62</v>
      </c>
      <c r="P16" s="48" t="s">
        <v>62</v>
      </c>
      <c r="Q16" s="48" t="s">
        <v>62</v>
      </c>
      <c r="R16" s="48"/>
      <c r="S16" s="48" t="s">
        <v>62</v>
      </c>
      <c r="T16" s="48" t="s">
        <v>62</v>
      </c>
      <c r="U16" s="48" t="s">
        <v>62</v>
      </c>
      <c r="V16" s="48" t="s">
        <v>62</v>
      </c>
      <c r="W16" s="48" t="s">
        <v>62</v>
      </c>
      <c r="X16" s="48" t="s">
        <v>62</v>
      </c>
      <c r="Y16" s="48" t="s">
        <v>62</v>
      </c>
    </row>
    <row r="17" spans="1:25" ht="40.5" customHeight="1" x14ac:dyDescent="0.15">
      <c r="A17" s="6">
        <v>14</v>
      </c>
      <c r="B17" s="49" t="s">
        <v>8</v>
      </c>
      <c r="C17" s="55" t="s">
        <v>296</v>
      </c>
      <c r="D17" s="201"/>
      <c r="E17" s="201" t="s">
        <v>62</v>
      </c>
      <c r="F17" s="201" t="s">
        <v>62</v>
      </c>
      <c r="G17" s="201" t="s">
        <v>62</v>
      </c>
      <c r="H17" s="201"/>
      <c r="I17" s="201"/>
      <c r="J17" s="201"/>
      <c r="K17" s="201"/>
      <c r="L17" s="201" t="s">
        <v>62</v>
      </c>
      <c r="M17" s="201"/>
      <c r="N17" s="201"/>
      <c r="O17" s="201"/>
      <c r="P17" s="201"/>
      <c r="Q17" s="201"/>
      <c r="R17" s="201"/>
      <c r="S17" s="201"/>
      <c r="T17" s="201"/>
      <c r="U17" s="201" t="s">
        <v>62</v>
      </c>
      <c r="V17" s="201"/>
      <c r="W17" s="201" t="s">
        <v>62</v>
      </c>
      <c r="X17" s="201"/>
      <c r="Y17" s="201"/>
    </row>
    <row r="18" spans="1:25" ht="40.5" customHeight="1" x14ac:dyDescent="0.15">
      <c r="A18" s="6">
        <v>15</v>
      </c>
      <c r="B18" s="49" t="s">
        <v>8</v>
      </c>
      <c r="C18" s="11" t="s">
        <v>249</v>
      </c>
      <c r="D18" s="48"/>
      <c r="E18" s="48"/>
      <c r="F18" s="48"/>
      <c r="G18" s="48"/>
      <c r="H18" s="48"/>
      <c r="I18" s="48"/>
      <c r="J18" s="48"/>
      <c r="K18" s="48"/>
      <c r="L18" s="48" t="s">
        <v>62</v>
      </c>
      <c r="M18" s="48"/>
      <c r="N18" s="48"/>
      <c r="O18" s="48" t="s">
        <v>62</v>
      </c>
      <c r="P18" s="48"/>
      <c r="Q18" s="48"/>
      <c r="R18" s="48"/>
      <c r="S18" s="48" t="s">
        <v>62</v>
      </c>
      <c r="T18" s="48"/>
      <c r="U18" s="48"/>
      <c r="V18" s="48"/>
      <c r="W18" s="48"/>
      <c r="X18" s="48" t="s">
        <v>62</v>
      </c>
      <c r="Y18" s="48"/>
    </row>
    <row r="19" spans="1:25" ht="40.5" customHeight="1" x14ac:dyDescent="0.15">
      <c r="A19" s="6">
        <v>16</v>
      </c>
      <c r="B19" s="49" t="s">
        <v>8</v>
      </c>
      <c r="C19" s="55" t="s">
        <v>251</v>
      </c>
      <c r="D19" s="48"/>
      <c r="E19" s="48" t="s">
        <v>62</v>
      </c>
      <c r="F19" s="48" t="s">
        <v>62</v>
      </c>
      <c r="G19" s="48" t="s">
        <v>62</v>
      </c>
      <c r="H19" s="48"/>
      <c r="I19" s="48"/>
      <c r="J19" s="48" t="s">
        <v>62</v>
      </c>
      <c r="K19" s="48" t="s">
        <v>62</v>
      </c>
      <c r="L19" s="48" t="s">
        <v>62</v>
      </c>
      <c r="M19" s="48" t="s">
        <v>62</v>
      </c>
      <c r="N19" s="48"/>
      <c r="O19" s="48" t="s">
        <v>62</v>
      </c>
      <c r="P19" s="48" t="s">
        <v>62</v>
      </c>
      <c r="Q19" s="48" t="s">
        <v>62</v>
      </c>
      <c r="R19" s="48" t="s">
        <v>62</v>
      </c>
      <c r="S19" s="48" t="s">
        <v>62</v>
      </c>
      <c r="T19" s="48" t="s">
        <v>62</v>
      </c>
      <c r="U19" s="48" t="s">
        <v>62</v>
      </c>
      <c r="V19" s="48" t="s">
        <v>62</v>
      </c>
      <c r="W19" s="48" t="s">
        <v>62</v>
      </c>
      <c r="X19" s="48" t="s">
        <v>62</v>
      </c>
      <c r="Y19" s="48" t="s">
        <v>62</v>
      </c>
    </row>
    <row r="20" spans="1:25" ht="40.5" customHeight="1" x14ac:dyDescent="0.15">
      <c r="A20" s="6">
        <v>17</v>
      </c>
      <c r="B20" s="49" t="s">
        <v>9</v>
      </c>
      <c r="C20" s="55" t="s">
        <v>297</v>
      </c>
      <c r="D20" s="48"/>
      <c r="E20" s="48" t="s">
        <v>62</v>
      </c>
      <c r="F20" s="48" t="s">
        <v>62</v>
      </c>
      <c r="G20" s="48"/>
      <c r="H20" s="48"/>
      <c r="I20" s="48"/>
      <c r="J20" s="48"/>
      <c r="K20" s="48" t="s">
        <v>62</v>
      </c>
      <c r="L20" s="48"/>
      <c r="M20" s="48" t="s">
        <v>62</v>
      </c>
      <c r="N20" s="48"/>
      <c r="O20" s="48" t="s">
        <v>62</v>
      </c>
      <c r="P20" s="48" t="s">
        <v>62</v>
      </c>
      <c r="Q20" s="48" t="s">
        <v>62</v>
      </c>
      <c r="R20" s="48" t="s">
        <v>62</v>
      </c>
      <c r="S20" s="48" t="s">
        <v>62</v>
      </c>
      <c r="T20" s="48" t="s">
        <v>62</v>
      </c>
      <c r="U20" s="48" t="s">
        <v>62</v>
      </c>
      <c r="V20" s="48" t="s">
        <v>62</v>
      </c>
      <c r="W20" s="48"/>
      <c r="X20" s="48" t="s">
        <v>62</v>
      </c>
      <c r="Y20" s="48" t="s">
        <v>62</v>
      </c>
    </row>
    <row r="21" spans="1:25" ht="40.5" customHeight="1" x14ac:dyDescent="0.15">
      <c r="A21" s="6">
        <v>18</v>
      </c>
      <c r="B21" s="56" t="s">
        <v>9</v>
      </c>
      <c r="C21" s="55" t="s">
        <v>513</v>
      </c>
      <c r="D21" s="5"/>
      <c r="E21" s="5"/>
      <c r="F21" s="5" t="s">
        <v>62</v>
      </c>
      <c r="G21" s="5" t="s">
        <v>62</v>
      </c>
      <c r="H21" s="5" t="s">
        <v>62</v>
      </c>
      <c r="I21" s="5"/>
      <c r="J21" s="5"/>
      <c r="K21" s="5"/>
      <c r="L21" s="5"/>
      <c r="M21" s="5"/>
      <c r="N21" s="5"/>
      <c r="O21" s="5" t="s">
        <v>62</v>
      </c>
      <c r="P21" s="5"/>
      <c r="Q21" s="5"/>
      <c r="R21" s="5"/>
      <c r="S21" s="5" t="s">
        <v>62</v>
      </c>
      <c r="T21" s="5"/>
      <c r="U21" s="5" t="s">
        <v>62</v>
      </c>
      <c r="V21" s="5"/>
      <c r="W21" s="5" t="s">
        <v>62</v>
      </c>
      <c r="X21" s="5"/>
      <c r="Y21" s="5"/>
    </row>
    <row r="22" spans="1:25" ht="40.5" customHeight="1" x14ac:dyDescent="0.15">
      <c r="A22" s="6">
        <v>19</v>
      </c>
      <c r="B22" s="49" t="s">
        <v>10</v>
      </c>
      <c r="C22" s="55" t="s">
        <v>626</v>
      </c>
      <c r="D22" s="201"/>
      <c r="E22" s="201" t="s">
        <v>62</v>
      </c>
      <c r="F22" s="201" t="s">
        <v>62</v>
      </c>
      <c r="G22" s="201" t="s">
        <v>62</v>
      </c>
      <c r="H22" s="201" t="s">
        <v>62</v>
      </c>
      <c r="I22" s="201"/>
      <c r="J22" s="201" t="s">
        <v>62</v>
      </c>
      <c r="K22" s="201" t="s">
        <v>62</v>
      </c>
      <c r="L22" s="201" t="s">
        <v>62</v>
      </c>
      <c r="M22" s="201" t="s">
        <v>62</v>
      </c>
      <c r="N22" s="201" t="s">
        <v>62</v>
      </c>
      <c r="O22" s="201" t="s">
        <v>62</v>
      </c>
      <c r="P22" s="201" t="s">
        <v>62</v>
      </c>
      <c r="Q22" s="201" t="s">
        <v>62</v>
      </c>
      <c r="R22" s="201" t="s">
        <v>62</v>
      </c>
      <c r="S22" s="201" t="s">
        <v>62</v>
      </c>
      <c r="T22" s="201" t="s">
        <v>62</v>
      </c>
      <c r="U22" s="201" t="s">
        <v>62</v>
      </c>
      <c r="V22" s="65" t="s">
        <v>62</v>
      </c>
      <c r="W22" s="201" t="s">
        <v>62</v>
      </c>
      <c r="X22" s="201" t="s">
        <v>62</v>
      </c>
      <c r="Y22" s="201" t="s">
        <v>62</v>
      </c>
    </row>
    <row r="23" spans="1:25" ht="40.5" customHeight="1" x14ac:dyDescent="0.15">
      <c r="A23" s="6">
        <v>20</v>
      </c>
      <c r="B23" s="49" t="s">
        <v>194</v>
      </c>
      <c r="C23" s="55" t="s">
        <v>192</v>
      </c>
      <c r="D23" s="48"/>
      <c r="E23" s="48"/>
      <c r="F23" s="48"/>
      <c r="G23" s="48" t="s">
        <v>62</v>
      </c>
      <c r="H23" s="48"/>
      <c r="I23" s="48"/>
      <c r="J23" s="48"/>
      <c r="K23" s="48"/>
      <c r="L23" s="48"/>
      <c r="M23" s="48"/>
      <c r="N23" s="48"/>
      <c r="O23" s="48"/>
      <c r="P23" s="48"/>
      <c r="Q23" s="48"/>
      <c r="R23" s="48"/>
      <c r="S23" s="48"/>
      <c r="T23" s="48"/>
      <c r="U23" s="48"/>
      <c r="V23" s="48"/>
      <c r="W23" s="48"/>
      <c r="X23" s="48"/>
      <c r="Y23" s="48"/>
    </row>
    <row r="24" spans="1:25" ht="40.5" customHeight="1" x14ac:dyDescent="0.15">
      <c r="A24" s="6">
        <v>21</v>
      </c>
      <c r="B24" s="49" t="s">
        <v>106</v>
      </c>
      <c r="C24" s="55" t="s">
        <v>298</v>
      </c>
      <c r="D24" s="48"/>
      <c r="E24" s="48" t="s">
        <v>62</v>
      </c>
      <c r="F24" s="48" t="s">
        <v>62</v>
      </c>
      <c r="G24" s="48" t="s">
        <v>62</v>
      </c>
      <c r="H24" s="48" t="s">
        <v>62</v>
      </c>
      <c r="I24" s="48" t="s">
        <v>62</v>
      </c>
      <c r="J24" s="48"/>
      <c r="K24" s="48"/>
      <c r="L24" s="48" t="s">
        <v>62</v>
      </c>
      <c r="M24" s="48" t="s">
        <v>62</v>
      </c>
      <c r="N24" s="48"/>
      <c r="O24" s="48" t="s">
        <v>62</v>
      </c>
      <c r="P24" s="48" t="s">
        <v>62</v>
      </c>
      <c r="Q24" s="48" t="s">
        <v>62</v>
      </c>
      <c r="R24" s="48"/>
      <c r="S24" s="48" t="s">
        <v>62</v>
      </c>
      <c r="T24" s="48"/>
      <c r="U24" s="48" t="s">
        <v>62</v>
      </c>
      <c r="V24" s="48"/>
      <c r="W24" s="48" t="s">
        <v>62</v>
      </c>
      <c r="X24" s="48"/>
      <c r="Y24" s="48"/>
    </row>
    <row r="25" spans="1:25" ht="40.5" customHeight="1" x14ac:dyDescent="0.15">
      <c r="A25" s="6">
        <v>22</v>
      </c>
      <c r="B25" s="56" t="s">
        <v>12</v>
      </c>
      <c r="C25" s="55" t="s">
        <v>253</v>
      </c>
      <c r="D25" s="48"/>
      <c r="E25" s="48"/>
      <c r="F25" s="48"/>
      <c r="G25" s="48"/>
      <c r="H25" s="48"/>
      <c r="I25" s="48"/>
      <c r="J25" s="48"/>
      <c r="K25" s="48"/>
      <c r="L25" s="48"/>
      <c r="M25" s="48"/>
      <c r="N25" s="48"/>
      <c r="O25" s="48"/>
      <c r="P25" s="48"/>
      <c r="Q25" s="48"/>
      <c r="R25" s="48"/>
      <c r="S25" s="48"/>
      <c r="T25" s="48"/>
      <c r="U25" s="48"/>
      <c r="V25" s="48"/>
      <c r="W25" s="48"/>
      <c r="X25" s="48"/>
      <c r="Y25" s="48"/>
    </row>
    <row r="26" spans="1:25" ht="40.5" customHeight="1" x14ac:dyDescent="0.15">
      <c r="A26" s="6">
        <v>23</v>
      </c>
      <c r="B26" s="56" t="s">
        <v>13</v>
      </c>
      <c r="C26" s="55" t="s">
        <v>514</v>
      </c>
      <c r="D26" s="48"/>
      <c r="E26" s="48"/>
      <c r="F26" s="48"/>
      <c r="G26" s="48"/>
      <c r="H26" s="48"/>
      <c r="I26" s="48"/>
      <c r="J26" s="48"/>
      <c r="K26" s="48"/>
      <c r="L26" s="48"/>
      <c r="M26" s="48"/>
      <c r="N26" s="48"/>
      <c r="O26" s="48"/>
      <c r="P26" s="48"/>
      <c r="Q26" s="48"/>
      <c r="R26" s="48"/>
      <c r="S26" s="48" t="s">
        <v>62</v>
      </c>
      <c r="T26" s="48"/>
      <c r="U26" s="48" t="s">
        <v>62</v>
      </c>
      <c r="V26" s="48"/>
      <c r="W26" s="48"/>
      <c r="X26" s="48" t="s">
        <v>62</v>
      </c>
      <c r="Y26" s="48"/>
    </row>
    <row r="27" spans="1:25" ht="40.5" customHeight="1" x14ac:dyDescent="0.15">
      <c r="A27" s="6">
        <v>24</v>
      </c>
      <c r="B27" s="49" t="s">
        <v>14</v>
      </c>
      <c r="C27" s="55" t="s">
        <v>515</v>
      </c>
      <c r="D27" s="48"/>
      <c r="E27" s="48"/>
      <c r="F27" s="48" t="s">
        <v>62</v>
      </c>
      <c r="G27" s="48" t="s">
        <v>62</v>
      </c>
      <c r="H27" s="48"/>
      <c r="I27" s="48"/>
      <c r="J27" s="48"/>
      <c r="K27" s="48"/>
      <c r="L27" s="48"/>
      <c r="M27" s="48" t="s">
        <v>62</v>
      </c>
      <c r="N27" s="48" t="s">
        <v>62</v>
      </c>
      <c r="O27" s="48" t="s">
        <v>62</v>
      </c>
      <c r="P27" s="48"/>
      <c r="Q27" s="48"/>
      <c r="R27" s="48"/>
      <c r="S27" s="48" t="s">
        <v>62</v>
      </c>
      <c r="T27" s="48" t="s">
        <v>62</v>
      </c>
      <c r="U27" s="48" t="s">
        <v>62</v>
      </c>
      <c r="V27" s="48"/>
      <c r="W27" s="48"/>
      <c r="X27" s="48" t="s">
        <v>62</v>
      </c>
      <c r="Y27" s="48"/>
    </row>
    <row r="28" spans="1:25" ht="40.5" customHeight="1" x14ac:dyDescent="0.15">
      <c r="A28" s="6">
        <v>25</v>
      </c>
      <c r="B28" s="49" t="s">
        <v>232</v>
      </c>
      <c r="C28" s="55" t="s">
        <v>71</v>
      </c>
      <c r="D28" s="48"/>
      <c r="E28" s="48"/>
      <c r="F28" s="48"/>
      <c r="G28" s="48"/>
      <c r="H28" s="48"/>
      <c r="I28" s="48"/>
      <c r="J28" s="48"/>
      <c r="K28" s="48"/>
      <c r="L28" s="48"/>
      <c r="M28" s="48"/>
      <c r="N28" s="48"/>
      <c r="O28" s="48"/>
      <c r="P28" s="48"/>
      <c r="Q28" s="48"/>
      <c r="R28" s="48"/>
      <c r="S28" s="48" t="s">
        <v>62</v>
      </c>
      <c r="T28" s="48"/>
      <c r="U28" s="48"/>
      <c r="V28" s="48"/>
      <c r="W28" s="48"/>
      <c r="X28" s="48"/>
      <c r="Y28" s="48"/>
    </row>
    <row r="29" spans="1:25" ht="40.5" customHeight="1" x14ac:dyDescent="0.15">
      <c r="A29" s="6">
        <v>26</v>
      </c>
      <c r="B29" s="56" t="s">
        <v>5</v>
      </c>
      <c r="C29" s="55" t="s">
        <v>25</v>
      </c>
      <c r="D29" s="48"/>
      <c r="E29" s="48"/>
      <c r="F29" s="48"/>
      <c r="G29" s="48"/>
      <c r="H29" s="48"/>
      <c r="I29" s="48"/>
      <c r="J29" s="48"/>
      <c r="K29" s="48"/>
      <c r="L29" s="48"/>
      <c r="M29" s="48"/>
      <c r="N29" s="48"/>
      <c r="O29" s="48"/>
      <c r="P29" s="48"/>
      <c r="Q29" s="48"/>
      <c r="R29" s="48"/>
      <c r="S29" s="48"/>
      <c r="T29" s="48"/>
      <c r="U29" s="48"/>
      <c r="V29" s="48"/>
      <c r="W29" s="48"/>
      <c r="X29" s="48"/>
      <c r="Y29" s="48"/>
    </row>
    <row r="30" spans="1:25" ht="40.5" customHeight="1" x14ac:dyDescent="0.15">
      <c r="A30" s="6">
        <v>27</v>
      </c>
      <c r="B30" s="49" t="s">
        <v>97</v>
      </c>
      <c r="C30" s="55" t="s">
        <v>516</v>
      </c>
      <c r="D30" s="48"/>
      <c r="E30" s="48" t="s">
        <v>62</v>
      </c>
      <c r="F30" s="48" t="s">
        <v>62</v>
      </c>
      <c r="G30" s="48" t="s">
        <v>62</v>
      </c>
      <c r="H30" s="48"/>
      <c r="I30" s="48"/>
      <c r="J30" s="48"/>
      <c r="K30" s="48"/>
      <c r="L30" s="48"/>
      <c r="M30" s="48"/>
      <c r="N30" s="48"/>
      <c r="O30" s="48" t="s">
        <v>62</v>
      </c>
      <c r="P30" s="48"/>
      <c r="Q30" s="48" t="s">
        <v>62</v>
      </c>
      <c r="R30" s="48"/>
      <c r="S30" s="48"/>
      <c r="T30" s="48" t="s">
        <v>62</v>
      </c>
      <c r="U30" s="48" t="s">
        <v>62</v>
      </c>
      <c r="V30" s="48"/>
      <c r="W30" s="48" t="s">
        <v>62</v>
      </c>
      <c r="X30" s="48"/>
      <c r="Y30" s="48"/>
    </row>
    <row r="31" spans="1:25" ht="40.5" customHeight="1" x14ac:dyDescent="0.15">
      <c r="A31" s="6">
        <v>28</v>
      </c>
      <c r="B31" s="49" t="s">
        <v>138</v>
      </c>
      <c r="C31" s="55" t="s">
        <v>518</v>
      </c>
      <c r="D31" s="48" t="s">
        <v>62</v>
      </c>
      <c r="E31" s="48"/>
      <c r="F31" s="48"/>
      <c r="G31" s="48"/>
      <c r="H31" s="48"/>
      <c r="I31" s="48"/>
      <c r="J31" s="48"/>
      <c r="K31" s="48"/>
      <c r="L31" s="48"/>
      <c r="M31" s="48"/>
      <c r="N31" s="48"/>
      <c r="O31" s="48"/>
      <c r="P31" s="48"/>
      <c r="Q31" s="48"/>
      <c r="R31" s="48"/>
      <c r="S31" s="48"/>
      <c r="T31" s="48"/>
      <c r="U31" s="48"/>
      <c r="V31" s="48"/>
      <c r="W31" s="48"/>
      <c r="X31" s="48"/>
      <c r="Y31" s="48"/>
    </row>
    <row r="32" spans="1:25" ht="40.5" customHeight="1" x14ac:dyDescent="0.15">
      <c r="A32" s="6">
        <v>29</v>
      </c>
      <c r="B32" s="49" t="s">
        <v>14</v>
      </c>
      <c r="C32" s="55" t="s">
        <v>519</v>
      </c>
      <c r="D32" s="48" t="s">
        <v>62</v>
      </c>
      <c r="E32" s="48"/>
      <c r="F32" s="48"/>
      <c r="G32" s="48"/>
      <c r="H32" s="48"/>
      <c r="I32" s="48"/>
      <c r="J32" s="48"/>
      <c r="K32" s="48"/>
      <c r="L32" s="48"/>
      <c r="M32" s="48"/>
      <c r="N32" s="48"/>
      <c r="O32" s="48"/>
      <c r="P32" s="48"/>
      <c r="Q32" s="48"/>
      <c r="R32" s="48"/>
      <c r="S32" s="48"/>
      <c r="T32" s="48"/>
      <c r="U32" s="48"/>
      <c r="V32" s="48"/>
      <c r="W32" s="48"/>
      <c r="X32" s="48"/>
      <c r="Y32" s="48"/>
    </row>
    <row r="33" spans="1:25" ht="40.5" customHeight="1" x14ac:dyDescent="0.15">
      <c r="A33" s="6">
        <v>30</v>
      </c>
      <c r="B33" s="49" t="s">
        <v>14</v>
      </c>
      <c r="C33" s="55" t="s">
        <v>520</v>
      </c>
      <c r="D33" s="48"/>
      <c r="E33" s="48"/>
      <c r="F33" s="48"/>
      <c r="G33" s="48"/>
      <c r="H33" s="48"/>
      <c r="I33" s="48"/>
      <c r="J33" s="48" t="s">
        <v>62</v>
      </c>
      <c r="K33" s="48"/>
      <c r="L33" s="48"/>
      <c r="M33" s="48"/>
      <c r="N33" s="48"/>
      <c r="O33" s="48" t="s">
        <v>62</v>
      </c>
      <c r="P33" s="48" t="s">
        <v>62</v>
      </c>
      <c r="Q33" s="48"/>
      <c r="R33" s="48"/>
      <c r="S33" s="48" t="s">
        <v>62</v>
      </c>
      <c r="T33" s="48" t="s">
        <v>62</v>
      </c>
      <c r="U33" s="48"/>
      <c r="V33" s="48"/>
      <c r="W33" s="48"/>
      <c r="X33" s="48"/>
      <c r="Y33" s="48"/>
    </row>
    <row r="34" spans="1:25" ht="40.5" customHeight="1" x14ac:dyDescent="0.15">
      <c r="A34" s="6">
        <v>31</v>
      </c>
      <c r="B34" s="49" t="s">
        <v>154</v>
      </c>
      <c r="C34" s="55" t="s">
        <v>308</v>
      </c>
      <c r="D34" s="48" t="s">
        <v>62</v>
      </c>
      <c r="E34" s="48"/>
      <c r="F34" s="48"/>
      <c r="G34" s="48"/>
      <c r="H34" s="48"/>
      <c r="I34" s="48"/>
      <c r="J34" s="48"/>
      <c r="K34" s="48"/>
      <c r="L34" s="48"/>
      <c r="M34" s="48"/>
      <c r="N34" s="48"/>
      <c r="O34" s="48"/>
      <c r="P34" s="48"/>
      <c r="Q34" s="48"/>
      <c r="R34" s="48"/>
      <c r="S34" s="48"/>
      <c r="T34" s="48"/>
      <c r="U34" s="48"/>
      <c r="V34" s="48"/>
      <c r="W34" s="48"/>
      <c r="X34" s="48"/>
      <c r="Y34" s="48"/>
    </row>
    <row r="35" spans="1:25" ht="40.5" customHeight="1" x14ac:dyDescent="0.15">
      <c r="A35" s="6">
        <v>32</v>
      </c>
      <c r="B35" s="56" t="s">
        <v>5</v>
      </c>
      <c r="C35" s="55" t="s">
        <v>307</v>
      </c>
      <c r="D35" s="48"/>
      <c r="E35" s="48" t="s">
        <v>62</v>
      </c>
      <c r="F35" s="48" t="s">
        <v>62</v>
      </c>
      <c r="G35" s="48" t="s">
        <v>62</v>
      </c>
      <c r="H35" s="48"/>
      <c r="I35" s="48"/>
      <c r="J35" s="48"/>
      <c r="K35" s="48"/>
      <c r="L35" s="48" t="s">
        <v>62</v>
      </c>
      <c r="M35" s="48" t="s">
        <v>62</v>
      </c>
      <c r="N35" s="48" t="s">
        <v>62</v>
      </c>
      <c r="O35" s="48" t="s">
        <v>62</v>
      </c>
      <c r="P35" s="48" t="s">
        <v>62</v>
      </c>
      <c r="Q35" s="48" t="s">
        <v>62</v>
      </c>
      <c r="R35" s="48"/>
      <c r="S35" s="48" t="s">
        <v>62</v>
      </c>
      <c r="T35" s="48" t="s">
        <v>62</v>
      </c>
      <c r="U35" s="48" t="s">
        <v>62</v>
      </c>
      <c r="V35" s="48"/>
      <c r="W35" s="48" t="s">
        <v>62</v>
      </c>
      <c r="X35" s="48" t="s">
        <v>62</v>
      </c>
      <c r="Y35" s="48"/>
    </row>
    <row r="36" spans="1:25" ht="40.5" customHeight="1" x14ac:dyDescent="0.15">
      <c r="A36" s="6">
        <v>33</v>
      </c>
      <c r="B36" s="56" t="s">
        <v>5</v>
      </c>
      <c r="C36" s="55" t="s">
        <v>309</v>
      </c>
      <c r="D36" s="48"/>
      <c r="E36" s="48"/>
      <c r="F36" s="48"/>
      <c r="G36" s="48"/>
      <c r="H36" s="48"/>
      <c r="I36" s="48"/>
      <c r="J36" s="48"/>
      <c r="K36" s="48" t="s">
        <v>62</v>
      </c>
      <c r="L36" s="48"/>
      <c r="M36" s="48"/>
      <c r="N36" s="48"/>
      <c r="O36" s="48"/>
      <c r="P36" s="48"/>
      <c r="Q36" s="48"/>
      <c r="R36" s="48"/>
      <c r="S36" s="48"/>
      <c r="T36" s="48"/>
      <c r="U36" s="48" t="s">
        <v>62</v>
      </c>
      <c r="V36" s="48"/>
      <c r="W36" s="48"/>
      <c r="X36" s="48"/>
      <c r="Y36" s="48"/>
    </row>
    <row r="37" spans="1:25" ht="40.5" customHeight="1" x14ac:dyDescent="0.15">
      <c r="A37" s="6">
        <v>34</v>
      </c>
      <c r="B37" s="56" t="s">
        <v>154</v>
      </c>
      <c r="C37" s="55" t="s">
        <v>603</v>
      </c>
      <c r="D37" s="48"/>
      <c r="E37" s="48"/>
      <c r="F37" s="48"/>
      <c r="G37" s="48"/>
      <c r="H37" s="48"/>
      <c r="I37" s="48"/>
      <c r="J37" s="48"/>
      <c r="K37" s="48"/>
      <c r="L37" s="48"/>
      <c r="M37" s="48"/>
      <c r="N37" s="48"/>
      <c r="O37" s="48"/>
      <c r="P37" s="48"/>
      <c r="Q37" s="48"/>
      <c r="R37" s="48"/>
      <c r="S37" s="48" t="s">
        <v>62</v>
      </c>
      <c r="T37" s="48"/>
      <c r="U37" s="48"/>
      <c r="V37" s="48"/>
      <c r="W37" s="48"/>
      <c r="X37" s="48"/>
      <c r="Y37" s="48"/>
    </row>
    <row r="38" spans="1:25" ht="40.5" customHeight="1" x14ac:dyDescent="0.15">
      <c r="A38" s="6">
        <v>35</v>
      </c>
      <c r="B38" s="56" t="s">
        <v>5</v>
      </c>
      <c r="C38" s="55" t="s">
        <v>310</v>
      </c>
      <c r="D38" s="201"/>
      <c r="E38" s="201" t="s">
        <v>62</v>
      </c>
      <c r="F38" s="201" t="s">
        <v>62</v>
      </c>
      <c r="G38" s="201"/>
      <c r="H38" s="201"/>
      <c r="I38" s="201"/>
      <c r="J38" s="201"/>
      <c r="K38" s="201"/>
      <c r="L38" s="201"/>
      <c r="M38" s="201"/>
      <c r="N38" s="201" t="s">
        <v>62</v>
      </c>
      <c r="O38" s="201"/>
      <c r="P38" s="201"/>
      <c r="Q38" s="201" t="s">
        <v>62</v>
      </c>
      <c r="R38" s="201"/>
      <c r="S38" s="201" t="s">
        <v>62</v>
      </c>
      <c r="T38" s="201"/>
      <c r="U38" s="201" t="s">
        <v>62</v>
      </c>
      <c r="V38" s="201"/>
      <c r="W38" s="201" t="s">
        <v>62</v>
      </c>
      <c r="X38" s="201"/>
      <c r="Y38" s="201"/>
    </row>
    <row r="39" spans="1:25" ht="40.5" customHeight="1" x14ac:dyDescent="0.15">
      <c r="A39" s="6">
        <v>36</v>
      </c>
      <c r="B39" s="49" t="s">
        <v>14</v>
      </c>
      <c r="C39" s="55" t="s">
        <v>159</v>
      </c>
      <c r="D39" s="48"/>
      <c r="E39" s="48" t="s">
        <v>62</v>
      </c>
      <c r="F39" s="48"/>
      <c r="G39" s="48" t="s">
        <v>62</v>
      </c>
      <c r="H39" s="48"/>
      <c r="I39" s="48"/>
      <c r="J39" s="48"/>
      <c r="K39" s="48"/>
      <c r="L39" s="48" t="s">
        <v>62</v>
      </c>
      <c r="M39" s="48"/>
      <c r="N39" s="48" t="s">
        <v>62</v>
      </c>
      <c r="O39" s="48" t="s">
        <v>62</v>
      </c>
      <c r="P39" s="48"/>
      <c r="Q39" s="48" t="s">
        <v>62</v>
      </c>
      <c r="R39" s="48"/>
      <c r="S39" s="48" t="s">
        <v>62</v>
      </c>
      <c r="T39" s="48" t="s">
        <v>62</v>
      </c>
      <c r="U39" s="48" t="s">
        <v>62</v>
      </c>
      <c r="V39" s="48"/>
      <c r="W39" s="48" t="s">
        <v>62</v>
      </c>
      <c r="X39" s="48"/>
      <c r="Y39" s="48"/>
    </row>
    <row r="40" spans="1:25" ht="40.5" customHeight="1" x14ac:dyDescent="0.15">
      <c r="A40" s="6">
        <v>37</v>
      </c>
      <c r="B40" s="56" t="s">
        <v>5</v>
      </c>
      <c r="C40" s="55" t="s">
        <v>26</v>
      </c>
      <c r="D40" s="48"/>
      <c r="E40" s="48"/>
      <c r="F40" s="48"/>
      <c r="G40" s="48" t="s">
        <v>62</v>
      </c>
      <c r="H40" s="48"/>
      <c r="I40" s="48"/>
      <c r="J40" s="48"/>
      <c r="K40" s="48"/>
      <c r="L40" s="48" t="s">
        <v>62</v>
      </c>
      <c r="M40" s="48" t="s">
        <v>62</v>
      </c>
      <c r="N40" s="48"/>
      <c r="O40" s="48" t="s">
        <v>62</v>
      </c>
      <c r="P40" s="48" t="s">
        <v>62</v>
      </c>
      <c r="Q40" s="48"/>
      <c r="R40" s="48" t="s">
        <v>62</v>
      </c>
      <c r="S40" s="48" t="s">
        <v>62</v>
      </c>
      <c r="T40" s="48" t="s">
        <v>62</v>
      </c>
      <c r="U40" s="48" t="s">
        <v>62</v>
      </c>
      <c r="V40" s="48"/>
      <c r="W40" s="48"/>
      <c r="X40" s="48"/>
      <c r="Y40" s="48" t="s">
        <v>62</v>
      </c>
    </row>
    <row r="41" spans="1:25" ht="40.5" customHeight="1" x14ac:dyDescent="0.15">
      <c r="A41" s="6">
        <v>38</v>
      </c>
      <c r="B41" s="56" t="s">
        <v>14</v>
      </c>
      <c r="C41" s="55" t="s">
        <v>34</v>
      </c>
      <c r="D41" s="48"/>
      <c r="E41" s="48"/>
      <c r="F41" s="48"/>
      <c r="G41" s="48"/>
      <c r="H41" s="48"/>
      <c r="I41" s="48"/>
      <c r="J41" s="48"/>
      <c r="K41" s="48"/>
      <c r="L41" s="48"/>
      <c r="M41" s="48"/>
      <c r="N41" s="48"/>
      <c r="O41" s="48"/>
      <c r="P41" s="48"/>
      <c r="Q41" s="48"/>
      <c r="R41" s="48"/>
      <c r="S41" s="48"/>
      <c r="T41" s="48"/>
      <c r="U41" s="48"/>
      <c r="V41" s="48"/>
      <c r="W41" s="48"/>
      <c r="X41" s="48"/>
      <c r="Y41" s="48"/>
    </row>
    <row r="42" spans="1:25" ht="40.5" customHeight="1" x14ac:dyDescent="0.15">
      <c r="A42" s="6">
        <v>39</v>
      </c>
      <c r="B42" s="49" t="s">
        <v>14</v>
      </c>
      <c r="C42" s="55" t="s">
        <v>72</v>
      </c>
      <c r="D42" s="48"/>
      <c r="E42" s="48"/>
      <c r="F42" s="48"/>
      <c r="G42" s="48" t="s">
        <v>62</v>
      </c>
      <c r="H42" s="48"/>
      <c r="I42" s="48"/>
      <c r="J42" s="48"/>
      <c r="K42" s="48"/>
      <c r="L42" s="48"/>
      <c r="M42" s="48"/>
      <c r="N42" s="48"/>
      <c r="O42" s="48" t="s">
        <v>62</v>
      </c>
      <c r="P42" s="48"/>
      <c r="Q42" s="48"/>
      <c r="R42" s="48"/>
      <c r="S42" s="48" t="s">
        <v>62</v>
      </c>
      <c r="T42" s="48" t="s">
        <v>62</v>
      </c>
      <c r="U42" s="48" t="s">
        <v>62</v>
      </c>
      <c r="V42" s="48"/>
      <c r="W42" s="48"/>
      <c r="X42" s="48"/>
      <c r="Y42" s="48"/>
    </row>
    <row r="43" spans="1:25" ht="40.5" customHeight="1" x14ac:dyDescent="0.15">
      <c r="A43" s="6">
        <v>40</v>
      </c>
      <c r="B43" s="68" t="s">
        <v>14</v>
      </c>
      <c r="C43" s="55" t="s">
        <v>73</v>
      </c>
      <c r="D43" s="48"/>
      <c r="E43" s="48"/>
      <c r="F43" s="48"/>
      <c r="G43" s="48" t="s">
        <v>62</v>
      </c>
      <c r="H43" s="48"/>
      <c r="I43" s="48"/>
      <c r="J43" s="48"/>
      <c r="K43" s="48"/>
      <c r="L43" s="48"/>
      <c r="M43" s="48"/>
      <c r="N43" s="48"/>
      <c r="O43" s="48" t="s">
        <v>62</v>
      </c>
      <c r="P43" s="48"/>
      <c r="Q43" s="48"/>
      <c r="R43" s="48"/>
      <c r="S43" s="48" t="s">
        <v>62</v>
      </c>
      <c r="T43" s="48" t="s">
        <v>62</v>
      </c>
      <c r="U43" s="48" t="s">
        <v>62</v>
      </c>
      <c r="V43" s="48"/>
      <c r="W43" s="48"/>
      <c r="X43" s="48"/>
      <c r="Y43" s="48"/>
    </row>
    <row r="44" spans="1:25" ht="40.5" customHeight="1" x14ac:dyDescent="0.15">
      <c r="A44" s="6">
        <v>41</v>
      </c>
      <c r="B44" s="49" t="s">
        <v>166</v>
      </c>
      <c r="C44" s="55" t="s">
        <v>292</v>
      </c>
      <c r="D44" s="48"/>
      <c r="E44" s="48"/>
      <c r="F44" s="48"/>
      <c r="G44" s="48"/>
      <c r="H44" s="48"/>
      <c r="I44" s="48"/>
      <c r="J44" s="48"/>
      <c r="K44" s="48"/>
      <c r="L44" s="48"/>
      <c r="M44" s="48"/>
      <c r="N44" s="48"/>
      <c r="O44" s="48"/>
      <c r="P44" s="48"/>
      <c r="Q44" s="48"/>
      <c r="R44" s="48"/>
      <c r="S44" s="48" t="s">
        <v>62</v>
      </c>
      <c r="T44" s="48"/>
      <c r="U44" s="48"/>
      <c r="V44" s="48"/>
      <c r="W44" s="48"/>
      <c r="X44" s="48"/>
      <c r="Y44" s="48"/>
    </row>
    <row r="45" spans="1:25" ht="40.5" customHeight="1" x14ac:dyDescent="0.15">
      <c r="A45" s="6">
        <v>42</v>
      </c>
      <c r="B45" s="56" t="s">
        <v>27</v>
      </c>
      <c r="C45" s="55" t="s">
        <v>293</v>
      </c>
      <c r="D45" s="48"/>
      <c r="E45" s="48"/>
      <c r="F45" s="48"/>
      <c r="G45" s="48"/>
      <c r="H45" s="48"/>
      <c r="I45" s="48"/>
      <c r="J45" s="48"/>
      <c r="K45" s="48"/>
      <c r="L45" s="48"/>
      <c r="M45" s="48"/>
      <c r="N45" s="48"/>
      <c r="O45" s="48"/>
      <c r="P45" s="48"/>
      <c r="Q45" s="48"/>
      <c r="R45" s="48"/>
      <c r="S45" s="48"/>
      <c r="T45" s="48"/>
      <c r="U45" s="48"/>
      <c r="V45" s="48"/>
      <c r="W45" s="48"/>
      <c r="X45" s="48"/>
      <c r="Y45" s="48"/>
    </row>
    <row r="46" spans="1:25" ht="40.5" customHeight="1" x14ac:dyDescent="0.15">
      <c r="A46" s="6">
        <v>43</v>
      </c>
      <c r="B46" s="56" t="s">
        <v>27</v>
      </c>
      <c r="C46" s="55" t="s">
        <v>286</v>
      </c>
      <c r="D46" s="48"/>
      <c r="E46" s="48" t="s">
        <v>62</v>
      </c>
      <c r="F46" s="48" t="s">
        <v>62</v>
      </c>
      <c r="G46" s="48"/>
      <c r="H46" s="48"/>
      <c r="I46" s="48"/>
      <c r="J46" s="48"/>
      <c r="K46" s="48" t="s">
        <v>62</v>
      </c>
      <c r="L46" s="48"/>
      <c r="M46" s="48" t="s">
        <v>62</v>
      </c>
      <c r="N46" s="48"/>
      <c r="O46" s="48" t="s">
        <v>62</v>
      </c>
      <c r="P46" s="48" t="s">
        <v>62</v>
      </c>
      <c r="Q46" s="48" t="s">
        <v>62</v>
      </c>
      <c r="R46" s="48"/>
      <c r="S46" s="48" t="s">
        <v>62</v>
      </c>
      <c r="T46" s="48"/>
      <c r="U46" s="48" t="s">
        <v>62</v>
      </c>
      <c r="V46" s="48"/>
      <c r="W46" s="48"/>
      <c r="X46" s="48"/>
      <c r="Y46" s="48"/>
    </row>
    <row r="47" spans="1:25" ht="40.5" customHeight="1" x14ac:dyDescent="0.15">
      <c r="A47" s="6">
        <v>44</v>
      </c>
      <c r="B47" s="56" t="s">
        <v>27</v>
      </c>
      <c r="C47" s="55" t="s">
        <v>521</v>
      </c>
      <c r="D47" s="48"/>
      <c r="E47" s="48"/>
      <c r="F47" s="48"/>
      <c r="G47" s="48"/>
      <c r="H47" s="48"/>
      <c r="I47" s="48"/>
      <c r="J47" s="48"/>
      <c r="K47" s="48"/>
      <c r="L47" s="48"/>
      <c r="M47" s="48"/>
      <c r="N47" s="48"/>
      <c r="O47" s="48"/>
      <c r="P47" s="48"/>
      <c r="Q47" s="48"/>
      <c r="R47" s="48"/>
      <c r="S47" s="48"/>
      <c r="T47" s="48"/>
      <c r="U47" s="48"/>
      <c r="V47" s="48"/>
      <c r="W47" s="48"/>
      <c r="X47" s="48"/>
      <c r="Y47" s="48"/>
    </row>
    <row r="48" spans="1:25" ht="40.5" customHeight="1" x14ac:dyDescent="0.15">
      <c r="A48" s="6">
        <v>45</v>
      </c>
      <c r="B48" s="56" t="s">
        <v>581</v>
      </c>
      <c r="C48" s="55" t="s">
        <v>582</v>
      </c>
      <c r="D48" s="48"/>
      <c r="E48" s="48"/>
      <c r="F48" s="48"/>
      <c r="G48" s="48"/>
      <c r="H48" s="48"/>
      <c r="I48" s="48"/>
      <c r="J48" s="48"/>
      <c r="K48" s="48"/>
      <c r="L48" s="48"/>
      <c r="M48" s="48"/>
      <c r="N48" s="48"/>
      <c r="O48" s="48" t="s">
        <v>62</v>
      </c>
      <c r="P48" s="48"/>
      <c r="Q48" s="48"/>
      <c r="R48" s="48"/>
      <c r="S48" s="48" t="s">
        <v>62</v>
      </c>
      <c r="T48" s="48"/>
      <c r="U48" s="48"/>
      <c r="V48" s="48"/>
      <c r="W48" s="48"/>
      <c r="X48" s="48"/>
      <c r="Y48" s="48"/>
    </row>
    <row r="49" spans="1:25" ht="40.5" customHeight="1" x14ac:dyDescent="0.15">
      <c r="A49" s="6">
        <v>46</v>
      </c>
      <c r="B49" s="56" t="s">
        <v>336</v>
      </c>
      <c r="C49" s="55" t="s">
        <v>338</v>
      </c>
      <c r="D49" s="5"/>
      <c r="E49" s="5"/>
      <c r="F49" s="5"/>
      <c r="G49" s="5"/>
      <c r="H49" s="5"/>
      <c r="I49" s="5"/>
      <c r="J49" s="5"/>
      <c r="K49" s="5"/>
      <c r="L49" s="5"/>
      <c r="M49" s="5"/>
      <c r="N49" s="5"/>
      <c r="O49" s="5"/>
      <c r="P49" s="5"/>
      <c r="Q49" s="5"/>
      <c r="R49" s="5"/>
      <c r="S49" s="5" t="s">
        <v>62</v>
      </c>
      <c r="T49" s="5"/>
      <c r="U49" s="5"/>
      <c r="V49" s="5"/>
      <c r="W49" s="5"/>
      <c r="X49" s="5"/>
      <c r="Y49" s="5"/>
    </row>
    <row r="50" spans="1:25" ht="40.5" customHeight="1" x14ac:dyDescent="0.15">
      <c r="A50" s="6">
        <v>47</v>
      </c>
      <c r="B50" s="56" t="s">
        <v>336</v>
      </c>
      <c r="C50" s="55" t="s">
        <v>522</v>
      </c>
      <c r="D50" s="5"/>
      <c r="E50" s="5"/>
      <c r="F50" s="5"/>
      <c r="G50" s="5"/>
      <c r="H50" s="5"/>
      <c r="I50" s="5"/>
      <c r="J50" s="5"/>
      <c r="K50" s="5"/>
      <c r="L50" s="5"/>
      <c r="M50" s="5"/>
      <c r="N50" s="5"/>
      <c r="O50" s="5"/>
      <c r="P50" s="5"/>
      <c r="Q50" s="5"/>
      <c r="R50" s="5"/>
      <c r="S50" s="5"/>
      <c r="T50" s="5"/>
      <c r="U50" s="5"/>
      <c r="V50" s="5"/>
      <c r="W50" s="5"/>
      <c r="X50" s="5"/>
      <c r="Y50" s="5"/>
    </row>
    <row r="51" spans="1:25" ht="40.5" customHeight="1" x14ac:dyDescent="0.15">
      <c r="A51" s="6">
        <v>48</v>
      </c>
      <c r="B51" s="56" t="s">
        <v>594</v>
      </c>
      <c r="C51" s="55" t="s">
        <v>595</v>
      </c>
      <c r="D51" s="5"/>
      <c r="E51" s="5"/>
      <c r="F51" s="5"/>
      <c r="G51" s="5"/>
      <c r="H51" s="5"/>
      <c r="I51" s="5"/>
      <c r="J51" s="5"/>
      <c r="K51" s="5"/>
      <c r="L51" s="5"/>
      <c r="M51" s="5"/>
      <c r="N51" s="5"/>
      <c r="O51" s="5" t="s">
        <v>62</v>
      </c>
      <c r="P51" s="5"/>
      <c r="Q51" s="5"/>
      <c r="R51" s="5"/>
      <c r="S51" s="5" t="s">
        <v>62</v>
      </c>
      <c r="T51" s="5"/>
      <c r="U51" s="5"/>
      <c r="V51" s="5"/>
      <c r="W51" s="5"/>
      <c r="X51" s="5"/>
      <c r="Y51" s="5"/>
    </row>
    <row r="52" spans="1:25" ht="40.5" customHeight="1" x14ac:dyDescent="0.15">
      <c r="A52" s="6">
        <v>49</v>
      </c>
      <c r="B52" s="56" t="s">
        <v>15</v>
      </c>
      <c r="C52" s="55" t="s">
        <v>28</v>
      </c>
      <c r="D52" s="48"/>
      <c r="E52" s="48"/>
      <c r="F52" s="48"/>
      <c r="G52" s="48"/>
      <c r="H52" s="48"/>
      <c r="I52" s="48"/>
      <c r="J52" s="48"/>
      <c r="K52" s="48"/>
      <c r="L52" s="48"/>
      <c r="M52" s="48"/>
      <c r="N52" s="48"/>
      <c r="O52" s="48"/>
      <c r="P52" s="48"/>
      <c r="Q52" s="48"/>
      <c r="R52" s="48"/>
      <c r="S52" s="48" t="s">
        <v>62</v>
      </c>
      <c r="T52" s="48"/>
      <c r="U52" s="48" t="s">
        <v>62</v>
      </c>
      <c r="V52" s="48"/>
      <c r="W52" s="48"/>
      <c r="X52" s="48"/>
      <c r="Y52" s="48"/>
    </row>
    <row r="53" spans="1:25" ht="40.5" customHeight="1" x14ac:dyDescent="0.15">
      <c r="A53" s="6">
        <v>50</v>
      </c>
      <c r="B53" s="49" t="s">
        <v>15</v>
      </c>
      <c r="C53" s="55" t="s">
        <v>171</v>
      </c>
      <c r="D53" s="201"/>
      <c r="E53" s="201"/>
      <c r="F53" s="201"/>
      <c r="G53" s="201"/>
      <c r="H53" s="201"/>
      <c r="I53" s="201"/>
      <c r="J53" s="201"/>
      <c r="K53" s="201"/>
      <c r="L53" s="201"/>
      <c r="M53" s="201"/>
      <c r="N53" s="201"/>
      <c r="O53" s="201" t="s">
        <v>62</v>
      </c>
      <c r="P53" s="201"/>
      <c r="Q53" s="201"/>
      <c r="R53" s="201"/>
      <c r="S53" s="201" t="s">
        <v>62</v>
      </c>
      <c r="T53" s="201"/>
      <c r="U53" s="201" t="s">
        <v>62</v>
      </c>
      <c r="V53" s="201"/>
      <c r="W53" s="201"/>
      <c r="X53" s="201"/>
      <c r="Y53" s="201"/>
    </row>
    <row r="54" spans="1:25" ht="40.5" customHeight="1" x14ac:dyDescent="0.15">
      <c r="A54" s="6">
        <v>51</v>
      </c>
      <c r="B54" s="56" t="s">
        <v>15</v>
      </c>
      <c r="C54" s="55" t="s">
        <v>29</v>
      </c>
      <c r="D54" s="48"/>
      <c r="E54" s="48"/>
      <c r="F54" s="48"/>
      <c r="G54" s="48"/>
      <c r="H54" s="48"/>
      <c r="I54" s="48"/>
      <c r="J54" s="48"/>
      <c r="K54" s="48" t="s">
        <v>62</v>
      </c>
      <c r="L54" s="48"/>
      <c r="M54" s="48"/>
      <c r="N54" s="48"/>
      <c r="O54" s="48"/>
      <c r="P54" s="48"/>
      <c r="Q54" s="48"/>
      <c r="R54" s="48" t="s">
        <v>62</v>
      </c>
      <c r="S54" s="48" t="s">
        <v>62</v>
      </c>
      <c r="T54" s="48" t="s">
        <v>62</v>
      </c>
      <c r="U54" s="48"/>
      <c r="V54" s="48"/>
      <c r="W54" s="48"/>
      <c r="X54" s="48"/>
      <c r="Y54" s="48"/>
    </row>
    <row r="55" spans="1:25" ht="40.5" customHeight="1" x14ac:dyDescent="0.15">
      <c r="A55" s="6">
        <v>52</v>
      </c>
      <c r="B55" s="49" t="s">
        <v>15</v>
      </c>
      <c r="C55" s="55" t="s">
        <v>187</v>
      </c>
      <c r="D55" s="48"/>
      <c r="E55" s="48"/>
      <c r="F55" s="48"/>
      <c r="G55" s="48"/>
      <c r="H55" s="48"/>
      <c r="I55" s="48"/>
      <c r="J55" s="48"/>
      <c r="K55" s="48"/>
      <c r="L55" s="48"/>
      <c r="M55" s="48"/>
      <c r="N55" s="48"/>
      <c r="O55" s="48"/>
      <c r="P55" s="48"/>
      <c r="Q55" s="48"/>
      <c r="R55" s="48"/>
      <c r="S55" s="48" t="s">
        <v>62</v>
      </c>
      <c r="T55" s="48"/>
      <c r="U55" s="48" t="s">
        <v>62</v>
      </c>
      <c r="V55" s="48"/>
      <c r="W55" s="48"/>
      <c r="X55" s="48"/>
      <c r="Y55" s="48"/>
    </row>
    <row r="56" spans="1:25" ht="40.5" customHeight="1" x14ac:dyDescent="0.15">
      <c r="A56" s="6">
        <v>53</v>
      </c>
      <c r="B56" s="49" t="s">
        <v>15</v>
      </c>
      <c r="C56" s="55" t="s">
        <v>169</v>
      </c>
      <c r="D56" s="69"/>
      <c r="E56" s="69" t="s">
        <v>62</v>
      </c>
      <c r="F56" s="69" t="s">
        <v>62</v>
      </c>
      <c r="G56" s="69" t="s">
        <v>62</v>
      </c>
      <c r="H56" s="69"/>
      <c r="I56" s="69"/>
      <c r="J56" s="69"/>
      <c r="K56" s="69"/>
      <c r="L56" s="69"/>
      <c r="M56" s="69"/>
      <c r="N56" s="69"/>
      <c r="O56" s="69" t="s">
        <v>62</v>
      </c>
      <c r="P56" s="69"/>
      <c r="Q56" s="69" t="s">
        <v>62</v>
      </c>
      <c r="R56" s="69"/>
      <c r="S56" s="69" t="s">
        <v>62</v>
      </c>
      <c r="T56" s="69"/>
      <c r="U56" s="69" t="s">
        <v>62</v>
      </c>
      <c r="V56" s="69"/>
      <c r="W56" s="69"/>
      <c r="X56" s="69"/>
      <c r="Y56" s="69"/>
    </row>
    <row r="57" spans="1:25" ht="40.5" customHeight="1" x14ac:dyDescent="0.15">
      <c r="A57" s="6">
        <v>54</v>
      </c>
      <c r="B57" s="49" t="s">
        <v>16</v>
      </c>
      <c r="C57" s="55" t="s">
        <v>257</v>
      </c>
      <c r="D57" s="48"/>
      <c r="E57" s="48"/>
      <c r="F57" s="48"/>
      <c r="G57" s="48"/>
      <c r="H57" s="48"/>
      <c r="I57" s="48"/>
      <c r="J57" s="48"/>
      <c r="K57" s="48"/>
      <c r="L57" s="48"/>
      <c r="M57" s="48"/>
      <c r="N57" s="48"/>
      <c r="O57" s="48" t="s">
        <v>62</v>
      </c>
      <c r="P57" s="48"/>
      <c r="Q57" s="48"/>
      <c r="R57" s="48"/>
      <c r="S57" s="48" t="s">
        <v>62</v>
      </c>
      <c r="T57" s="48"/>
      <c r="U57" s="48" t="s">
        <v>62</v>
      </c>
      <c r="V57" s="48"/>
      <c r="W57" s="48"/>
      <c r="X57" s="48"/>
      <c r="Y57" s="48"/>
    </row>
    <row r="58" spans="1:25" ht="40.5" customHeight="1" x14ac:dyDescent="0.15">
      <c r="A58" s="6">
        <v>55</v>
      </c>
      <c r="B58" s="56" t="s">
        <v>316</v>
      </c>
      <c r="C58" s="55" t="s">
        <v>627</v>
      </c>
      <c r="D58" s="5"/>
      <c r="E58" s="5"/>
      <c r="F58" s="5"/>
      <c r="G58" s="5"/>
      <c r="H58" s="5"/>
      <c r="I58" s="5"/>
      <c r="J58" s="5"/>
      <c r="K58" s="5"/>
      <c r="L58" s="5"/>
      <c r="M58" s="5"/>
      <c r="N58" s="5"/>
      <c r="O58" s="5"/>
      <c r="P58" s="5"/>
      <c r="Q58" s="5"/>
      <c r="R58" s="5"/>
      <c r="S58" s="5" t="s">
        <v>62</v>
      </c>
      <c r="T58" s="5"/>
      <c r="U58" s="5"/>
      <c r="V58" s="5"/>
      <c r="W58" s="5"/>
      <c r="X58" s="5"/>
      <c r="Y58" s="5"/>
    </row>
    <row r="59" spans="1:25" ht="49.5" customHeight="1" x14ac:dyDescent="0.15">
      <c r="A59" s="6">
        <v>56</v>
      </c>
      <c r="B59" s="56" t="s">
        <v>317</v>
      </c>
      <c r="C59" s="55" t="s">
        <v>322</v>
      </c>
      <c r="D59" s="5"/>
      <c r="E59" s="5" t="s">
        <v>62</v>
      </c>
      <c r="F59" s="5" t="s">
        <v>62</v>
      </c>
      <c r="G59" s="5" t="s">
        <v>62</v>
      </c>
      <c r="H59" s="5"/>
      <c r="I59" s="5"/>
      <c r="J59" s="5"/>
      <c r="K59" s="5"/>
      <c r="L59" s="5"/>
      <c r="M59" s="5"/>
      <c r="N59" s="5"/>
      <c r="O59" s="5" t="s">
        <v>62</v>
      </c>
      <c r="P59" s="5"/>
      <c r="Q59" s="5"/>
      <c r="R59" s="5"/>
      <c r="S59" s="5"/>
      <c r="T59" s="5"/>
      <c r="U59" s="5"/>
      <c r="V59" s="5"/>
      <c r="W59" s="5"/>
      <c r="X59" s="5"/>
      <c r="Y59" s="5"/>
    </row>
    <row r="60" spans="1:25" ht="40.5" customHeight="1" x14ac:dyDescent="0.15">
      <c r="A60" s="6">
        <v>57</v>
      </c>
      <c r="B60" s="49" t="s">
        <v>176</v>
      </c>
      <c r="C60" s="55" t="s">
        <v>235</v>
      </c>
      <c r="D60" s="48"/>
      <c r="E60" s="48"/>
      <c r="F60" s="48"/>
      <c r="G60" s="48" t="s">
        <v>62</v>
      </c>
      <c r="H60" s="48"/>
      <c r="I60" s="48"/>
      <c r="J60" s="48"/>
      <c r="K60" s="48"/>
      <c r="L60" s="48" t="s">
        <v>62</v>
      </c>
      <c r="M60" s="48"/>
      <c r="N60" s="48"/>
      <c r="O60" s="48" t="s">
        <v>62</v>
      </c>
      <c r="P60" s="48"/>
      <c r="Q60" s="48"/>
      <c r="R60" s="48"/>
      <c r="S60" s="48" t="s">
        <v>62</v>
      </c>
      <c r="T60" s="48" t="s">
        <v>62</v>
      </c>
      <c r="U60" s="48" t="s">
        <v>62</v>
      </c>
      <c r="V60" s="48"/>
      <c r="W60" s="48" t="s">
        <v>62</v>
      </c>
      <c r="X60" s="48" t="s">
        <v>62</v>
      </c>
      <c r="Y60" s="48"/>
    </row>
    <row r="61" spans="1:25" ht="40.5" customHeight="1" x14ac:dyDescent="0.15">
      <c r="A61" s="6">
        <v>58</v>
      </c>
      <c r="B61" s="49" t="s">
        <v>176</v>
      </c>
      <c r="C61" s="55" t="s">
        <v>523</v>
      </c>
      <c r="D61" s="48"/>
      <c r="E61" s="48"/>
      <c r="F61" s="48"/>
      <c r="G61" s="48"/>
      <c r="H61" s="48"/>
      <c r="I61" s="48"/>
      <c r="J61" s="48"/>
      <c r="K61" s="48"/>
      <c r="L61" s="48"/>
      <c r="M61" s="48"/>
      <c r="N61" s="48"/>
      <c r="O61" s="48" t="s">
        <v>62</v>
      </c>
      <c r="P61" s="48" t="s">
        <v>62</v>
      </c>
      <c r="Q61" s="48"/>
      <c r="R61" s="48"/>
      <c r="S61" s="48" t="s">
        <v>62</v>
      </c>
      <c r="T61" s="48"/>
      <c r="U61" s="48" t="s">
        <v>62</v>
      </c>
      <c r="V61" s="48"/>
      <c r="W61" s="48"/>
      <c r="X61" s="48"/>
      <c r="Y61" s="48"/>
    </row>
    <row r="62" spans="1:25" ht="40.5" customHeight="1" x14ac:dyDescent="0.15">
      <c r="A62" s="6">
        <v>59</v>
      </c>
      <c r="B62" s="56" t="s">
        <v>318</v>
      </c>
      <c r="C62" s="55" t="s">
        <v>323</v>
      </c>
      <c r="D62" s="5"/>
      <c r="E62" s="5"/>
      <c r="F62" s="5"/>
      <c r="G62" s="5"/>
      <c r="H62" s="5"/>
      <c r="I62" s="5"/>
      <c r="J62" s="5"/>
      <c r="K62" s="5"/>
      <c r="L62" s="5"/>
      <c r="M62" s="5"/>
      <c r="N62" s="5"/>
      <c r="O62" s="5"/>
      <c r="P62" s="5"/>
      <c r="Q62" s="5" t="s">
        <v>62</v>
      </c>
      <c r="R62" s="5"/>
      <c r="S62" s="5"/>
      <c r="T62" s="5"/>
      <c r="U62" s="5"/>
      <c r="V62" s="5"/>
      <c r="W62" s="5"/>
      <c r="X62" s="5"/>
      <c r="Y62" s="5"/>
    </row>
    <row r="63" spans="1:25" ht="40.5" customHeight="1" x14ac:dyDescent="0.15">
      <c r="A63" s="6">
        <v>60</v>
      </c>
      <c r="B63" s="49" t="s">
        <v>318</v>
      </c>
      <c r="C63" s="55" t="s">
        <v>345</v>
      </c>
      <c r="D63" s="48"/>
      <c r="E63" s="48"/>
      <c r="F63" s="48"/>
      <c r="G63" s="48"/>
      <c r="H63" s="48"/>
      <c r="I63" s="48"/>
      <c r="J63" s="48"/>
      <c r="K63" s="48"/>
      <c r="L63" s="48"/>
      <c r="M63" s="48" t="s">
        <v>62</v>
      </c>
      <c r="N63" s="48"/>
      <c r="O63" s="48"/>
      <c r="P63" s="48"/>
      <c r="Q63" s="48"/>
      <c r="R63" s="48"/>
      <c r="S63" s="48"/>
      <c r="T63" s="48"/>
      <c r="U63" s="48"/>
      <c r="V63" s="48"/>
      <c r="W63" s="48"/>
      <c r="X63" s="48"/>
      <c r="Y63" s="48"/>
    </row>
    <row r="64" spans="1:25" ht="40.5" customHeight="1" x14ac:dyDescent="0.15">
      <c r="A64" s="6">
        <v>61</v>
      </c>
      <c r="B64" s="49" t="s">
        <v>318</v>
      </c>
      <c r="C64" s="55" t="s">
        <v>346</v>
      </c>
      <c r="D64" s="48"/>
      <c r="E64" s="48"/>
      <c r="F64" s="48"/>
      <c r="G64" s="48"/>
      <c r="H64" s="48"/>
      <c r="I64" s="48"/>
      <c r="J64" s="48"/>
      <c r="K64" s="48"/>
      <c r="L64" s="48"/>
      <c r="M64" s="48"/>
      <c r="N64" s="48"/>
      <c r="O64" s="48" t="s">
        <v>62</v>
      </c>
      <c r="P64" s="48"/>
      <c r="Q64" s="48"/>
      <c r="R64" s="48"/>
      <c r="S64" s="48"/>
      <c r="T64" s="48"/>
      <c r="U64" s="48"/>
      <c r="V64" s="48"/>
      <c r="W64" s="48"/>
      <c r="X64" s="48"/>
      <c r="Y64" s="48"/>
    </row>
    <row r="65" spans="1:25" ht="49.5" customHeight="1" x14ac:dyDescent="0.15">
      <c r="A65" s="6">
        <v>62</v>
      </c>
      <c r="B65" s="49" t="s">
        <v>318</v>
      </c>
      <c r="C65" s="55" t="s">
        <v>359</v>
      </c>
      <c r="D65" s="48"/>
      <c r="E65" s="48"/>
      <c r="F65" s="48"/>
      <c r="G65" s="48"/>
      <c r="H65" s="48"/>
      <c r="I65" s="48"/>
      <c r="J65" s="48"/>
      <c r="K65" s="48"/>
      <c r="L65" s="48"/>
      <c r="M65" s="48" t="s">
        <v>62</v>
      </c>
      <c r="N65" s="48"/>
      <c r="O65" s="48"/>
      <c r="P65" s="48"/>
      <c r="Q65" s="48" t="s">
        <v>62</v>
      </c>
      <c r="R65" s="48" t="s">
        <v>62</v>
      </c>
      <c r="S65" s="48"/>
      <c r="T65" s="48"/>
      <c r="U65" s="48" t="s">
        <v>62</v>
      </c>
      <c r="V65" s="48"/>
      <c r="W65" s="48"/>
      <c r="X65" s="48"/>
      <c r="Y65" s="48"/>
    </row>
    <row r="66" spans="1:25" ht="40.5" customHeight="1" x14ac:dyDescent="0.15">
      <c r="A66" s="6">
        <v>63</v>
      </c>
      <c r="B66" s="56" t="s">
        <v>318</v>
      </c>
      <c r="C66" s="55" t="s">
        <v>324</v>
      </c>
      <c r="D66" s="5"/>
      <c r="E66" s="5"/>
      <c r="F66" s="5"/>
      <c r="G66" s="5"/>
      <c r="H66" s="5"/>
      <c r="I66" s="5"/>
      <c r="J66" s="5"/>
      <c r="K66" s="5"/>
      <c r="L66" s="5"/>
      <c r="M66" s="5"/>
      <c r="N66" s="5"/>
      <c r="O66" s="5"/>
      <c r="P66" s="5"/>
      <c r="Q66" s="5"/>
      <c r="R66" s="5"/>
      <c r="S66" s="5"/>
      <c r="T66" s="5" t="s">
        <v>62</v>
      </c>
      <c r="U66" s="5"/>
      <c r="V66" s="5"/>
      <c r="W66" s="5"/>
      <c r="X66" s="5"/>
      <c r="Y66" s="5" t="s">
        <v>62</v>
      </c>
    </row>
    <row r="67" spans="1:25" ht="40.5" customHeight="1" x14ac:dyDescent="0.15">
      <c r="A67" s="6">
        <v>64</v>
      </c>
      <c r="B67" s="56" t="s">
        <v>318</v>
      </c>
      <c r="C67" s="55" t="s">
        <v>325</v>
      </c>
      <c r="D67" s="5"/>
      <c r="E67" s="5"/>
      <c r="F67" s="5"/>
      <c r="G67" s="5"/>
      <c r="H67" s="5"/>
      <c r="I67" s="5"/>
      <c r="J67" s="5"/>
      <c r="K67" s="5"/>
      <c r="L67" s="5" t="s">
        <v>62</v>
      </c>
      <c r="M67" s="5"/>
      <c r="N67" s="5"/>
      <c r="O67" s="5"/>
      <c r="P67" s="5"/>
      <c r="Q67" s="5"/>
      <c r="R67" s="5"/>
      <c r="S67" s="5"/>
      <c r="T67" s="5"/>
      <c r="U67" s="5"/>
      <c r="V67" s="5"/>
      <c r="W67" s="5"/>
      <c r="X67" s="5"/>
      <c r="Y67" s="5"/>
    </row>
    <row r="68" spans="1:25" ht="40.5" customHeight="1" x14ac:dyDescent="0.15">
      <c r="A68" s="6">
        <v>65</v>
      </c>
      <c r="B68" s="56" t="s">
        <v>318</v>
      </c>
      <c r="C68" s="55" t="s">
        <v>524</v>
      </c>
      <c r="D68" s="5"/>
      <c r="E68" s="5"/>
      <c r="F68" s="5"/>
      <c r="G68" s="5"/>
      <c r="H68" s="5"/>
      <c r="I68" s="5"/>
      <c r="J68" s="5"/>
      <c r="K68" s="5"/>
      <c r="L68" s="5"/>
      <c r="M68" s="5"/>
      <c r="N68" s="5"/>
      <c r="O68" s="5"/>
      <c r="P68" s="5"/>
      <c r="Q68" s="5"/>
      <c r="R68" s="5"/>
      <c r="S68" s="5" t="s">
        <v>62</v>
      </c>
      <c r="T68" s="5"/>
      <c r="U68" s="5"/>
      <c r="V68" s="5"/>
      <c r="W68" s="5"/>
      <c r="X68" s="5"/>
      <c r="Y68" s="5"/>
    </row>
    <row r="69" spans="1:25" ht="40.5" customHeight="1" x14ac:dyDescent="0.15">
      <c r="A69" s="6">
        <v>66</v>
      </c>
      <c r="B69" s="56" t="s">
        <v>319</v>
      </c>
      <c r="C69" s="55" t="s">
        <v>326</v>
      </c>
      <c r="D69" s="5"/>
      <c r="E69" s="5"/>
      <c r="F69" s="5"/>
      <c r="G69" s="5"/>
      <c r="H69" s="5"/>
      <c r="I69" s="5"/>
      <c r="J69" s="5"/>
      <c r="K69" s="5"/>
      <c r="L69" s="5"/>
      <c r="M69" s="5"/>
      <c r="N69" s="5"/>
      <c r="O69" s="5"/>
      <c r="P69" s="5"/>
      <c r="Q69" s="5"/>
      <c r="R69" s="5"/>
      <c r="S69" s="5" t="s">
        <v>62</v>
      </c>
      <c r="T69" s="5"/>
      <c r="U69" s="5"/>
      <c r="V69" s="5"/>
      <c r="W69" s="5"/>
      <c r="X69" s="5"/>
      <c r="Y69" s="5"/>
    </row>
    <row r="70" spans="1:25" ht="40.5" customHeight="1" x14ac:dyDescent="0.15">
      <c r="A70" s="6">
        <v>67</v>
      </c>
      <c r="B70" s="56" t="s">
        <v>319</v>
      </c>
      <c r="C70" s="55" t="s">
        <v>327</v>
      </c>
      <c r="D70" s="5"/>
      <c r="E70" s="5" t="s">
        <v>62</v>
      </c>
      <c r="F70" s="5" t="s">
        <v>62</v>
      </c>
      <c r="G70" s="5" t="s">
        <v>62</v>
      </c>
      <c r="H70" s="5"/>
      <c r="I70" s="5"/>
      <c r="J70" s="5"/>
      <c r="K70" s="5"/>
      <c r="L70" s="5"/>
      <c r="M70" s="5" t="s">
        <v>62</v>
      </c>
      <c r="N70" s="5" t="s">
        <v>62</v>
      </c>
      <c r="O70" s="5" t="s">
        <v>62</v>
      </c>
      <c r="P70" s="5" t="s">
        <v>62</v>
      </c>
      <c r="Q70" s="5" t="s">
        <v>62</v>
      </c>
      <c r="R70" s="5"/>
      <c r="S70" s="5" t="s">
        <v>62</v>
      </c>
      <c r="T70" s="5"/>
      <c r="U70" s="5" t="s">
        <v>62</v>
      </c>
      <c r="V70" s="5"/>
      <c r="W70" s="5" t="s">
        <v>62</v>
      </c>
      <c r="X70" s="5"/>
      <c r="Y70" s="5"/>
    </row>
    <row r="71" spans="1:25" ht="40.5" customHeight="1" x14ac:dyDescent="0.15">
      <c r="A71" s="6">
        <v>68</v>
      </c>
      <c r="B71" s="56" t="s">
        <v>612</v>
      </c>
      <c r="C71" s="55" t="s">
        <v>613</v>
      </c>
      <c r="D71" s="5"/>
      <c r="E71" s="5" t="s">
        <v>62</v>
      </c>
      <c r="F71" s="5" t="s">
        <v>62</v>
      </c>
      <c r="G71" s="5"/>
      <c r="H71" s="5" t="s">
        <v>62</v>
      </c>
      <c r="I71" s="5"/>
      <c r="J71" s="5"/>
      <c r="K71" s="5"/>
      <c r="L71" s="5"/>
      <c r="M71" s="5"/>
      <c r="N71" s="5"/>
      <c r="O71" s="5"/>
      <c r="P71" s="5"/>
      <c r="Q71" s="5"/>
      <c r="R71" s="5"/>
      <c r="S71" s="5" t="s">
        <v>62</v>
      </c>
      <c r="T71" s="5"/>
      <c r="U71" s="5" t="s">
        <v>62</v>
      </c>
      <c r="V71" s="5" t="s">
        <v>62</v>
      </c>
      <c r="W71" s="5" t="s">
        <v>62</v>
      </c>
      <c r="X71" s="5" t="s">
        <v>62</v>
      </c>
      <c r="Y71" s="5"/>
    </row>
    <row r="72" spans="1:25" ht="40.5" customHeight="1" x14ac:dyDescent="0.15">
      <c r="A72" s="6">
        <v>69</v>
      </c>
      <c r="B72" s="56" t="s">
        <v>17</v>
      </c>
      <c r="C72" s="55" t="s">
        <v>525</v>
      </c>
      <c r="D72" s="5"/>
      <c r="E72" s="5"/>
      <c r="F72" s="5"/>
      <c r="G72" s="5"/>
      <c r="H72" s="5"/>
      <c r="I72" s="5"/>
      <c r="J72" s="5"/>
      <c r="K72" s="5"/>
      <c r="L72" s="5"/>
      <c r="M72" s="5"/>
      <c r="N72" s="5"/>
      <c r="O72" s="5"/>
      <c r="P72" s="5"/>
      <c r="Q72" s="5"/>
      <c r="R72" s="5"/>
      <c r="S72" s="5"/>
      <c r="T72" s="5"/>
      <c r="U72" s="5"/>
      <c r="V72" s="5"/>
      <c r="W72" s="5" t="s">
        <v>62</v>
      </c>
      <c r="X72" s="5"/>
      <c r="Y72" s="5"/>
    </row>
    <row r="73" spans="1:25" ht="40.5" customHeight="1" x14ac:dyDescent="0.15">
      <c r="A73" s="6">
        <v>70</v>
      </c>
      <c r="B73" s="56" t="s">
        <v>17</v>
      </c>
      <c r="C73" s="55" t="s">
        <v>306</v>
      </c>
      <c r="D73" s="48" t="s">
        <v>62</v>
      </c>
      <c r="E73" s="48"/>
      <c r="F73" s="48"/>
      <c r="G73" s="48"/>
      <c r="H73" s="48"/>
      <c r="I73" s="48"/>
      <c r="J73" s="48"/>
      <c r="K73" s="48"/>
      <c r="L73" s="48"/>
      <c r="M73" s="48"/>
      <c r="N73" s="48"/>
      <c r="O73" s="48"/>
      <c r="P73" s="48"/>
      <c r="Q73" s="48"/>
      <c r="R73" s="48"/>
      <c r="S73" s="48"/>
      <c r="T73" s="48"/>
      <c r="U73" s="48"/>
      <c r="V73" s="48"/>
      <c r="W73" s="48"/>
      <c r="X73" s="48"/>
      <c r="Y73" s="48"/>
    </row>
    <row r="74" spans="1:25" ht="40.5" customHeight="1" x14ac:dyDescent="0.15">
      <c r="A74" s="6">
        <v>71</v>
      </c>
      <c r="B74" s="56" t="s">
        <v>17</v>
      </c>
      <c r="C74" s="55" t="s">
        <v>305</v>
      </c>
      <c r="D74" s="48" t="s">
        <v>62</v>
      </c>
      <c r="E74" s="48"/>
      <c r="F74" s="48"/>
      <c r="G74" s="48"/>
      <c r="H74" s="48"/>
      <c r="I74" s="48"/>
      <c r="J74" s="48"/>
      <c r="K74" s="48"/>
      <c r="L74" s="48"/>
      <c r="M74" s="48"/>
      <c r="N74" s="48"/>
      <c r="O74" s="48"/>
      <c r="P74" s="48"/>
      <c r="Q74" s="48"/>
      <c r="R74" s="48"/>
      <c r="S74" s="48"/>
      <c r="T74" s="48"/>
      <c r="U74" s="48"/>
      <c r="V74" s="48"/>
      <c r="W74" s="48"/>
      <c r="X74" s="48"/>
      <c r="Y74" s="48"/>
    </row>
    <row r="75" spans="1:25" s="204" customFormat="1" ht="40.5" customHeight="1" x14ac:dyDescent="0.15">
      <c r="A75" s="6">
        <v>72</v>
      </c>
      <c r="B75" s="202" t="s">
        <v>88</v>
      </c>
      <c r="C75" s="203" t="s">
        <v>497</v>
      </c>
      <c r="D75" s="201"/>
      <c r="E75" s="201" t="s">
        <v>62</v>
      </c>
      <c r="F75" s="201" t="s">
        <v>62</v>
      </c>
      <c r="G75" s="201"/>
      <c r="H75" s="201"/>
      <c r="I75" s="201"/>
      <c r="J75" s="201"/>
      <c r="K75" s="201"/>
      <c r="L75" s="201"/>
      <c r="M75" s="201"/>
      <c r="N75" s="201"/>
      <c r="O75" s="201"/>
      <c r="P75" s="201"/>
      <c r="Q75" s="201" t="s">
        <v>62</v>
      </c>
      <c r="R75" s="201"/>
      <c r="S75" s="201" t="s">
        <v>62</v>
      </c>
      <c r="T75" s="201" t="s">
        <v>62</v>
      </c>
      <c r="U75" s="201" t="s">
        <v>62</v>
      </c>
      <c r="V75" s="201"/>
      <c r="W75" s="201"/>
      <c r="X75" s="201"/>
      <c r="Y75" s="201"/>
    </row>
    <row r="76" spans="1:25" s="204" customFormat="1" ht="40.5" customHeight="1" x14ac:dyDescent="0.15">
      <c r="A76" s="6">
        <v>73</v>
      </c>
      <c r="B76" s="202" t="s">
        <v>88</v>
      </c>
      <c r="C76" s="203" t="s">
        <v>527</v>
      </c>
      <c r="D76" s="201"/>
      <c r="E76" s="201"/>
      <c r="F76" s="201"/>
      <c r="G76" s="201"/>
      <c r="H76" s="201"/>
      <c r="I76" s="201"/>
      <c r="J76" s="201"/>
      <c r="K76" s="201"/>
      <c r="L76" s="201"/>
      <c r="M76" s="201"/>
      <c r="N76" s="201"/>
      <c r="O76" s="201"/>
      <c r="P76" s="201"/>
      <c r="Q76" s="201"/>
      <c r="R76" s="201"/>
      <c r="S76" s="201"/>
      <c r="T76" s="201"/>
      <c r="U76" s="201"/>
      <c r="V76" s="201"/>
      <c r="W76" s="201"/>
      <c r="X76" s="201"/>
      <c r="Y76" s="201"/>
    </row>
    <row r="77" spans="1:25" ht="40.5" customHeight="1" x14ac:dyDescent="0.15">
      <c r="A77" s="6">
        <v>74</v>
      </c>
      <c r="B77" s="49" t="s">
        <v>597</v>
      </c>
      <c r="C77" s="55" t="s">
        <v>598</v>
      </c>
      <c r="D77" s="48"/>
      <c r="E77" s="48" t="s">
        <v>62</v>
      </c>
      <c r="F77" s="48" t="s">
        <v>62</v>
      </c>
      <c r="G77" s="48" t="s">
        <v>62</v>
      </c>
      <c r="H77" s="48"/>
      <c r="I77" s="48"/>
      <c r="J77" s="48"/>
      <c r="K77" s="48"/>
      <c r="L77" s="48" t="s">
        <v>62</v>
      </c>
      <c r="M77" s="48"/>
      <c r="N77" s="48"/>
      <c r="O77" s="48" t="s">
        <v>62</v>
      </c>
      <c r="P77" s="48" t="s">
        <v>62</v>
      </c>
      <c r="Q77" s="48" t="s">
        <v>62</v>
      </c>
      <c r="R77" s="48"/>
      <c r="S77" s="48" t="s">
        <v>62</v>
      </c>
      <c r="T77" s="48"/>
      <c r="U77" s="48"/>
      <c r="V77" s="48" t="s">
        <v>62</v>
      </c>
      <c r="W77" s="48" t="s">
        <v>62</v>
      </c>
      <c r="X77" s="48"/>
      <c r="Y77" s="48"/>
    </row>
    <row r="78" spans="1:25" ht="40.5" customHeight="1" x14ac:dyDescent="0.15">
      <c r="A78" s="6">
        <v>75</v>
      </c>
      <c r="B78" s="49" t="s">
        <v>221</v>
      </c>
      <c r="C78" s="55" t="s">
        <v>222</v>
      </c>
      <c r="D78" s="48"/>
      <c r="E78" s="48" t="s">
        <v>62</v>
      </c>
      <c r="F78" s="48" t="s">
        <v>62</v>
      </c>
      <c r="G78" s="48" t="s">
        <v>62</v>
      </c>
      <c r="H78" s="48"/>
      <c r="I78" s="48"/>
      <c r="J78" s="48"/>
      <c r="K78" s="48"/>
      <c r="L78" s="48"/>
      <c r="M78" s="48"/>
      <c r="N78" s="48"/>
      <c r="O78" s="48"/>
      <c r="P78" s="48"/>
      <c r="Q78" s="48"/>
      <c r="R78" s="48"/>
      <c r="S78" s="48" t="s">
        <v>62</v>
      </c>
      <c r="T78" s="48"/>
      <c r="U78" s="48" t="s">
        <v>62</v>
      </c>
      <c r="V78" s="48" t="s">
        <v>62</v>
      </c>
      <c r="W78" s="48" t="s">
        <v>62</v>
      </c>
      <c r="X78" s="48"/>
      <c r="Y78" s="48"/>
    </row>
    <row r="79" spans="1:25" ht="40.5" customHeight="1" x14ac:dyDescent="0.15">
      <c r="A79" s="6">
        <v>76</v>
      </c>
      <c r="B79" s="49" t="s">
        <v>102</v>
      </c>
      <c r="C79" s="55" t="s">
        <v>528</v>
      </c>
      <c r="D79" s="48"/>
      <c r="E79" s="48"/>
      <c r="F79" s="48"/>
      <c r="G79" s="48"/>
      <c r="H79" s="48" t="s">
        <v>62</v>
      </c>
      <c r="I79" s="48"/>
      <c r="J79" s="48"/>
      <c r="K79" s="48"/>
      <c r="L79" s="48"/>
      <c r="M79" s="48"/>
      <c r="N79" s="48"/>
      <c r="O79" s="48"/>
      <c r="P79" s="48"/>
      <c r="Q79" s="48"/>
      <c r="R79" s="48"/>
      <c r="S79" s="48"/>
      <c r="T79" s="48"/>
      <c r="U79" s="48"/>
      <c r="V79" s="48" t="s">
        <v>62</v>
      </c>
      <c r="W79" s="48"/>
      <c r="X79" s="48"/>
      <c r="Y79" s="48"/>
    </row>
    <row r="80" spans="1:25" ht="40.5" customHeight="1" x14ac:dyDescent="0.15">
      <c r="A80" s="6">
        <v>77</v>
      </c>
      <c r="B80" s="49" t="s">
        <v>102</v>
      </c>
      <c r="C80" s="55" t="s">
        <v>258</v>
      </c>
      <c r="D80" s="48"/>
      <c r="E80" s="48" t="s">
        <v>62</v>
      </c>
      <c r="F80" s="48" t="s">
        <v>62</v>
      </c>
      <c r="G80" s="48" t="s">
        <v>62</v>
      </c>
      <c r="H80" s="48"/>
      <c r="I80" s="48"/>
      <c r="J80" s="48"/>
      <c r="K80" s="48"/>
      <c r="L80" s="48" t="s">
        <v>62</v>
      </c>
      <c r="M80" s="48" t="s">
        <v>62</v>
      </c>
      <c r="N80" s="48"/>
      <c r="O80" s="48" t="s">
        <v>62</v>
      </c>
      <c r="P80" s="48" t="s">
        <v>62</v>
      </c>
      <c r="Q80" s="48" t="s">
        <v>62</v>
      </c>
      <c r="R80" s="48"/>
      <c r="S80" s="48" t="s">
        <v>62</v>
      </c>
      <c r="T80" s="48" t="s">
        <v>62</v>
      </c>
      <c r="U80" s="48" t="s">
        <v>62</v>
      </c>
      <c r="V80" s="48"/>
      <c r="W80" s="48" t="s">
        <v>62</v>
      </c>
      <c r="X80" s="48" t="s">
        <v>62</v>
      </c>
      <c r="Y80" s="48"/>
    </row>
    <row r="81" spans="1:25" ht="40.5" customHeight="1" x14ac:dyDescent="0.15">
      <c r="A81" s="6">
        <v>78</v>
      </c>
      <c r="B81" s="49" t="s">
        <v>18</v>
      </c>
      <c r="C81" s="55" t="s">
        <v>299</v>
      </c>
      <c r="D81" s="48"/>
      <c r="E81" s="48" t="s">
        <v>62</v>
      </c>
      <c r="F81" s="48" t="s">
        <v>62</v>
      </c>
      <c r="G81" s="48" t="s">
        <v>62</v>
      </c>
      <c r="H81" s="48"/>
      <c r="I81" s="48"/>
      <c r="J81" s="48"/>
      <c r="K81" s="48"/>
      <c r="L81" s="48"/>
      <c r="M81" s="48"/>
      <c r="N81" s="48"/>
      <c r="O81" s="48"/>
      <c r="P81" s="48"/>
      <c r="Q81" s="48" t="s">
        <v>62</v>
      </c>
      <c r="R81" s="48"/>
      <c r="S81" s="48" t="s">
        <v>62</v>
      </c>
      <c r="T81" s="48"/>
      <c r="U81" s="48" t="s">
        <v>62</v>
      </c>
      <c r="V81" s="48"/>
      <c r="W81" s="48"/>
      <c r="X81" s="48"/>
      <c r="Y81" s="48"/>
    </row>
    <row r="82" spans="1:25" ht="40.5" customHeight="1" x14ac:dyDescent="0.15">
      <c r="A82" s="6">
        <v>79</v>
      </c>
      <c r="B82" s="49" t="s">
        <v>609</v>
      </c>
      <c r="C82" s="55" t="s">
        <v>610</v>
      </c>
      <c r="D82" s="48"/>
      <c r="E82" s="48"/>
      <c r="F82" s="48" t="s">
        <v>62</v>
      </c>
      <c r="G82" s="48" t="s">
        <v>62</v>
      </c>
      <c r="H82" s="48"/>
      <c r="I82" s="48"/>
      <c r="J82" s="48"/>
      <c r="K82" s="48"/>
      <c r="L82" s="48" t="s">
        <v>62</v>
      </c>
      <c r="M82" s="48"/>
      <c r="N82" s="48"/>
      <c r="O82" s="48" t="s">
        <v>62</v>
      </c>
      <c r="P82" s="48"/>
      <c r="Q82" s="48" t="s">
        <v>62</v>
      </c>
      <c r="R82" s="48" t="s">
        <v>62</v>
      </c>
      <c r="S82" s="48" t="s">
        <v>62</v>
      </c>
      <c r="T82" s="48"/>
      <c r="U82" s="48" t="s">
        <v>62</v>
      </c>
      <c r="V82" s="48"/>
      <c r="W82" s="48"/>
      <c r="X82" s="48"/>
      <c r="Y82" s="48"/>
    </row>
    <row r="83" spans="1:25" ht="40.5" customHeight="1" x14ac:dyDescent="0.15">
      <c r="A83" s="6">
        <v>80</v>
      </c>
      <c r="B83" s="56" t="s">
        <v>18</v>
      </c>
      <c r="C83" s="55" t="s">
        <v>287</v>
      </c>
      <c r="D83" s="48"/>
      <c r="E83" s="48"/>
      <c r="F83" s="48"/>
      <c r="G83" s="48"/>
      <c r="H83" s="48"/>
      <c r="I83" s="48"/>
      <c r="J83" s="48"/>
      <c r="K83" s="48" t="s">
        <v>62</v>
      </c>
      <c r="L83" s="48"/>
      <c r="M83" s="48"/>
      <c r="N83" s="48"/>
      <c r="O83" s="48" t="s">
        <v>62</v>
      </c>
      <c r="P83" s="48" t="s">
        <v>62</v>
      </c>
      <c r="Q83" s="48"/>
      <c r="R83" s="48"/>
      <c r="S83" s="48" t="s">
        <v>62</v>
      </c>
      <c r="T83" s="48"/>
      <c r="U83" s="48"/>
      <c r="V83" s="48"/>
      <c r="W83" s="48"/>
      <c r="X83" s="48"/>
      <c r="Y83" s="48"/>
    </row>
    <row r="84" spans="1:25" ht="40.5" customHeight="1" x14ac:dyDescent="0.15">
      <c r="A84" s="6">
        <v>81</v>
      </c>
      <c r="B84" s="56" t="s">
        <v>18</v>
      </c>
      <c r="C84" s="55" t="s">
        <v>530</v>
      </c>
      <c r="D84" s="48"/>
      <c r="E84" s="48"/>
      <c r="F84" s="48"/>
      <c r="G84" s="48"/>
      <c r="H84" s="48"/>
      <c r="I84" s="48"/>
      <c r="J84" s="48"/>
      <c r="K84" s="48"/>
      <c r="L84" s="48"/>
      <c r="M84" s="48"/>
      <c r="N84" s="48"/>
      <c r="O84" s="48"/>
      <c r="P84" s="48"/>
      <c r="Q84" s="48"/>
      <c r="R84" s="48"/>
      <c r="S84" s="48" t="s">
        <v>62</v>
      </c>
      <c r="T84" s="48" t="s">
        <v>62</v>
      </c>
      <c r="U84" s="48"/>
      <c r="V84" s="48"/>
      <c r="W84" s="48"/>
      <c r="X84" s="48"/>
      <c r="Y84" s="48"/>
    </row>
    <row r="85" spans="1:25" ht="40.5" customHeight="1" x14ac:dyDescent="0.15">
      <c r="A85" s="6">
        <v>82</v>
      </c>
      <c r="B85" s="56" t="s">
        <v>214</v>
      </c>
      <c r="C85" s="55" t="s">
        <v>328</v>
      </c>
      <c r="D85" s="5"/>
      <c r="E85" s="5"/>
      <c r="F85" s="5"/>
      <c r="G85" s="5"/>
      <c r="H85" s="5"/>
      <c r="I85" s="5"/>
      <c r="J85" s="5"/>
      <c r="K85" s="5"/>
      <c r="L85" s="5"/>
      <c r="M85" s="5" t="s">
        <v>62</v>
      </c>
      <c r="N85" s="5"/>
      <c r="O85" s="5"/>
      <c r="P85" s="5"/>
      <c r="Q85" s="5"/>
      <c r="R85" s="5"/>
      <c r="S85" s="5" t="s">
        <v>62</v>
      </c>
      <c r="T85" s="5"/>
      <c r="U85" s="5"/>
      <c r="V85" s="5"/>
      <c r="W85" s="5"/>
      <c r="X85" s="5"/>
      <c r="Y85" s="5"/>
    </row>
    <row r="86" spans="1:25" ht="40.5" customHeight="1" x14ac:dyDescent="0.15">
      <c r="A86" s="6">
        <v>83</v>
      </c>
      <c r="B86" s="56" t="s">
        <v>19</v>
      </c>
      <c r="C86" s="55" t="s">
        <v>260</v>
      </c>
      <c r="D86" s="48"/>
      <c r="E86" s="48"/>
      <c r="F86" s="48"/>
      <c r="G86" s="48"/>
      <c r="H86" s="48"/>
      <c r="I86" s="48"/>
      <c r="J86" s="48"/>
      <c r="K86" s="48"/>
      <c r="L86" s="48"/>
      <c r="M86" s="48"/>
      <c r="N86" s="48"/>
      <c r="O86" s="48"/>
      <c r="P86" s="48"/>
      <c r="Q86" s="48"/>
      <c r="R86" s="48"/>
      <c r="S86" s="48"/>
      <c r="T86" s="48"/>
      <c r="U86" s="48"/>
      <c r="V86" s="48"/>
      <c r="W86" s="48"/>
      <c r="X86" s="48"/>
      <c r="Y86" s="48"/>
    </row>
    <row r="87" spans="1:25" ht="40.5" customHeight="1" x14ac:dyDescent="0.15">
      <c r="A87" s="6">
        <v>84</v>
      </c>
      <c r="B87" s="49" t="s">
        <v>214</v>
      </c>
      <c r="C87" s="55" t="s">
        <v>215</v>
      </c>
      <c r="D87" s="48"/>
      <c r="E87" s="48"/>
      <c r="F87" s="48"/>
      <c r="G87" s="48" t="s">
        <v>62</v>
      </c>
      <c r="H87" s="48"/>
      <c r="I87" s="48"/>
      <c r="J87" s="48"/>
      <c r="K87" s="48"/>
      <c r="L87" s="48"/>
      <c r="M87" s="48"/>
      <c r="N87" s="48"/>
      <c r="O87" s="48" t="s">
        <v>218</v>
      </c>
      <c r="P87" s="48"/>
      <c r="Q87" s="48"/>
      <c r="R87" s="48"/>
      <c r="S87" s="48" t="s">
        <v>62</v>
      </c>
      <c r="T87" s="48" t="s">
        <v>62</v>
      </c>
      <c r="U87" s="48" t="s">
        <v>62</v>
      </c>
      <c r="V87" s="48"/>
      <c r="W87" s="48"/>
      <c r="X87" s="48"/>
      <c r="Y87" s="48"/>
    </row>
    <row r="88" spans="1:25" ht="40.5" customHeight="1" x14ac:dyDescent="0.15">
      <c r="A88" s="6">
        <v>85</v>
      </c>
      <c r="B88" s="49" t="s">
        <v>148</v>
      </c>
      <c r="C88" s="55" t="s">
        <v>531</v>
      </c>
      <c r="D88" s="48"/>
      <c r="E88" s="48" t="s">
        <v>62</v>
      </c>
      <c r="F88" s="48" t="s">
        <v>62</v>
      </c>
      <c r="G88" s="48" t="s">
        <v>62</v>
      </c>
      <c r="H88" s="48"/>
      <c r="I88" s="48"/>
      <c r="J88" s="48"/>
      <c r="K88" s="48"/>
      <c r="L88" s="48" t="s">
        <v>62</v>
      </c>
      <c r="M88" s="48" t="s">
        <v>62</v>
      </c>
      <c r="N88" s="48"/>
      <c r="O88" s="48" t="s">
        <v>62</v>
      </c>
      <c r="P88" s="48"/>
      <c r="Q88" s="48" t="s">
        <v>62</v>
      </c>
      <c r="R88" s="48"/>
      <c r="S88" s="48" t="s">
        <v>62</v>
      </c>
      <c r="T88" s="48"/>
      <c r="U88" s="48"/>
      <c r="V88" s="48" t="s">
        <v>62</v>
      </c>
      <c r="W88" s="48" t="s">
        <v>62</v>
      </c>
      <c r="X88" s="48"/>
      <c r="Y88" s="48"/>
    </row>
    <row r="89" spans="1:25" ht="40.5" customHeight="1" x14ac:dyDescent="0.15">
      <c r="A89" s="6">
        <v>86</v>
      </c>
      <c r="B89" s="56" t="s">
        <v>20</v>
      </c>
      <c r="C89" s="55" t="s">
        <v>261</v>
      </c>
      <c r="D89" s="201"/>
      <c r="E89" s="201" t="s">
        <v>62</v>
      </c>
      <c r="F89" s="201"/>
      <c r="G89" s="201" t="s">
        <v>62</v>
      </c>
      <c r="H89" s="201"/>
      <c r="I89" s="201"/>
      <c r="J89" s="201"/>
      <c r="K89" s="201"/>
      <c r="L89" s="201"/>
      <c r="M89" s="201" t="s">
        <v>62</v>
      </c>
      <c r="N89" s="201" t="s">
        <v>62</v>
      </c>
      <c r="O89" s="201"/>
      <c r="P89" s="201"/>
      <c r="Q89" s="201"/>
      <c r="R89" s="201"/>
      <c r="S89" s="201" t="s">
        <v>62</v>
      </c>
      <c r="T89" s="201"/>
      <c r="U89" s="201" t="s">
        <v>62</v>
      </c>
      <c r="V89" s="201"/>
      <c r="W89" s="201"/>
      <c r="X89" s="201"/>
      <c r="Y89" s="201"/>
    </row>
    <row r="90" spans="1:25" ht="40.5" customHeight="1" x14ac:dyDescent="0.15">
      <c r="A90" s="6">
        <v>87</v>
      </c>
      <c r="B90" s="56" t="s">
        <v>20</v>
      </c>
      <c r="C90" s="55" t="s">
        <v>532</v>
      </c>
      <c r="D90" s="201"/>
      <c r="E90" s="201"/>
      <c r="F90" s="201"/>
      <c r="G90" s="201"/>
      <c r="H90" s="201"/>
      <c r="I90" s="201"/>
      <c r="J90" s="201"/>
      <c r="K90" s="201"/>
      <c r="L90" s="201"/>
      <c r="M90" s="201"/>
      <c r="N90" s="201"/>
      <c r="O90" s="201"/>
      <c r="P90" s="201"/>
      <c r="Q90" s="201"/>
      <c r="R90" s="201"/>
      <c r="S90" s="201" t="s">
        <v>62</v>
      </c>
      <c r="T90" s="201" t="s">
        <v>62</v>
      </c>
      <c r="U90" s="201" t="s">
        <v>62</v>
      </c>
      <c r="V90" s="201"/>
      <c r="W90" s="201"/>
      <c r="X90" s="201"/>
      <c r="Y90" s="201"/>
    </row>
    <row r="91" spans="1:25" ht="40.5" customHeight="1" x14ac:dyDescent="0.15">
      <c r="A91" s="6">
        <v>88</v>
      </c>
      <c r="B91" s="49" t="s">
        <v>74</v>
      </c>
      <c r="C91" s="55" t="s">
        <v>262</v>
      </c>
      <c r="D91" s="48"/>
      <c r="E91" s="48" t="s">
        <v>62</v>
      </c>
      <c r="F91" s="48" t="s">
        <v>62</v>
      </c>
      <c r="G91" s="48"/>
      <c r="H91" s="48"/>
      <c r="I91" s="48"/>
      <c r="J91" s="48"/>
      <c r="K91" s="48"/>
      <c r="L91" s="48"/>
      <c r="M91" s="48"/>
      <c r="N91" s="48"/>
      <c r="O91" s="48"/>
      <c r="P91" s="48"/>
      <c r="Q91" s="48"/>
      <c r="R91" s="48"/>
      <c r="S91" s="48"/>
      <c r="T91" s="48"/>
      <c r="U91" s="48" t="s">
        <v>62</v>
      </c>
      <c r="V91" s="48" t="s">
        <v>62</v>
      </c>
      <c r="W91" s="48" t="s">
        <v>62</v>
      </c>
      <c r="X91" s="48"/>
      <c r="Y91" s="48"/>
    </row>
    <row r="92" spans="1:25" ht="40.5" customHeight="1" x14ac:dyDescent="0.15">
      <c r="A92" s="6">
        <v>89</v>
      </c>
      <c r="B92" s="49" t="s">
        <v>616</v>
      </c>
      <c r="C92" s="55" t="s">
        <v>617</v>
      </c>
      <c r="D92" s="48"/>
      <c r="E92" s="48"/>
      <c r="F92" s="48"/>
      <c r="G92" s="48" t="s">
        <v>62</v>
      </c>
      <c r="H92" s="48"/>
      <c r="I92" s="48"/>
      <c r="J92" s="48"/>
      <c r="K92" s="48"/>
      <c r="L92" s="48"/>
      <c r="M92" s="48"/>
      <c r="N92" s="48"/>
      <c r="O92" s="48" t="s">
        <v>62</v>
      </c>
      <c r="P92" s="48"/>
      <c r="Q92" s="48"/>
      <c r="R92" s="48"/>
      <c r="S92" s="48" t="s">
        <v>62</v>
      </c>
      <c r="T92" s="48" t="s">
        <v>62</v>
      </c>
      <c r="U92" s="48" t="s">
        <v>62</v>
      </c>
      <c r="V92" s="48"/>
      <c r="W92" s="48"/>
      <c r="X92" s="48"/>
      <c r="Y92" s="48"/>
    </row>
    <row r="93" spans="1:25" ht="40.5" customHeight="1" x14ac:dyDescent="0.15">
      <c r="A93" s="6">
        <v>90</v>
      </c>
      <c r="B93" s="49" t="s">
        <v>591</v>
      </c>
      <c r="C93" s="55" t="s">
        <v>592</v>
      </c>
      <c r="D93" s="48"/>
      <c r="E93" s="48"/>
      <c r="F93" s="48"/>
      <c r="G93" s="48"/>
      <c r="H93" s="48"/>
      <c r="I93" s="48"/>
      <c r="J93" s="48"/>
      <c r="K93" s="48"/>
      <c r="L93" s="48"/>
      <c r="M93" s="48"/>
      <c r="N93" s="48"/>
      <c r="O93" s="48"/>
      <c r="P93" s="48"/>
      <c r="Q93" s="48"/>
      <c r="R93" s="48"/>
      <c r="S93" s="48" t="s">
        <v>62</v>
      </c>
      <c r="T93" s="48"/>
      <c r="U93" s="48" t="s">
        <v>62</v>
      </c>
      <c r="V93" s="48"/>
      <c r="W93" s="48"/>
      <c r="X93" s="48"/>
      <c r="Y93" s="48"/>
    </row>
    <row r="94" spans="1:25" ht="40.5" customHeight="1" x14ac:dyDescent="0.15">
      <c r="A94" s="6">
        <v>91</v>
      </c>
      <c r="B94" s="49" t="s">
        <v>533</v>
      </c>
      <c r="C94" s="55" t="s">
        <v>534</v>
      </c>
      <c r="D94" s="48"/>
      <c r="E94" s="48"/>
      <c r="F94" s="48"/>
      <c r="G94" s="48"/>
      <c r="H94" s="48"/>
      <c r="I94" s="48"/>
      <c r="J94" s="48"/>
      <c r="K94" s="48"/>
      <c r="L94" s="48"/>
      <c r="M94" s="48"/>
      <c r="N94" s="48"/>
      <c r="O94" s="48"/>
      <c r="P94" s="48"/>
      <c r="Q94" s="48"/>
      <c r="R94" s="48"/>
      <c r="S94" s="48"/>
      <c r="T94" s="48"/>
      <c r="U94" s="48"/>
      <c r="V94" s="48"/>
      <c r="W94" s="48"/>
      <c r="X94" s="48"/>
      <c r="Y94" s="48"/>
    </row>
    <row r="95" spans="1:25" ht="40.5" customHeight="1" x14ac:dyDescent="0.15">
      <c r="A95" s="6">
        <v>92</v>
      </c>
      <c r="B95" s="49" t="s">
        <v>21</v>
      </c>
      <c r="C95" s="55" t="s">
        <v>535</v>
      </c>
      <c r="D95" s="201"/>
      <c r="E95" s="201" t="s">
        <v>62</v>
      </c>
      <c r="F95" s="201" t="s">
        <v>62</v>
      </c>
      <c r="G95" s="201" t="s">
        <v>62</v>
      </c>
      <c r="H95" s="201"/>
      <c r="I95" s="201"/>
      <c r="J95" s="201" t="s">
        <v>62</v>
      </c>
      <c r="K95" s="201" t="s">
        <v>62</v>
      </c>
      <c r="L95" s="201" t="s">
        <v>62</v>
      </c>
      <c r="M95" s="201" t="s">
        <v>62</v>
      </c>
      <c r="N95" s="201" t="s">
        <v>62</v>
      </c>
      <c r="O95" s="201" t="s">
        <v>62</v>
      </c>
      <c r="P95" s="201" t="s">
        <v>62</v>
      </c>
      <c r="Q95" s="201" t="s">
        <v>62</v>
      </c>
      <c r="R95" s="201"/>
      <c r="S95" s="201" t="s">
        <v>62</v>
      </c>
      <c r="T95" s="201"/>
      <c r="U95" s="201"/>
      <c r="V95" s="201"/>
      <c r="W95" s="201" t="s">
        <v>62</v>
      </c>
      <c r="X95" s="201"/>
      <c r="Y95" s="201"/>
    </row>
    <row r="96" spans="1:25" ht="40.5" customHeight="1" x14ac:dyDescent="0.15">
      <c r="A96" s="6">
        <v>93</v>
      </c>
      <c r="B96" s="49" t="s">
        <v>537</v>
      </c>
      <c r="C96" s="55" t="s">
        <v>504</v>
      </c>
      <c r="D96" s="201"/>
      <c r="E96" s="201" t="s">
        <v>62</v>
      </c>
      <c r="F96" s="201" t="s">
        <v>62</v>
      </c>
      <c r="G96" s="201"/>
      <c r="H96" s="201"/>
      <c r="I96" s="201"/>
      <c r="J96" s="201"/>
      <c r="K96" s="201"/>
      <c r="L96" s="201"/>
      <c r="M96" s="201"/>
      <c r="N96" s="201"/>
      <c r="O96" s="201" t="s">
        <v>62</v>
      </c>
      <c r="P96" s="201"/>
      <c r="Q96" s="201" t="s">
        <v>62</v>
      </c>
      <c r="R96" s="201"/>
      <c r="S96" s="201" t="s">
        <v>62</v>
      </c>
      <c r="T96" s="201" t="s">
        <v>62</v>
      </c>
      <c r="U96" s="201"/>
      <c r="V96" s="201"/>
      <c r="W96" s="201"/>
      <c r="X96" s="201"/>
      <c r="Y96" s="201"/>
    </row>
    <row r="97" spans="1:25" ht="40.5" customHeight="1" x14ac:dyDescent="0.15">
      <c r="A97" s="6">
        <v>94</v>
      </c>
      <c r="B97" s="49" t="s">
        <v>75</v>
      </c>
      <c r="C97" s="55" t="s">
        <v>536</v>
      </c>
      <c r="D97" s="201"/>
      <c r="E97" s="201"/>
      <c r="F97" s="201"/>
      <c r="G97" s="201" t="s">
        <v>62</v>
      </c>
      <c r="H97" s="201"/>
      <c r="I97" s="201"/>
      <c r="J97" s="201"/>
      <c r="K97" s="201"/>
      <c r="L97" s="201"/>
      <c r="M97" s="201"/>
      <c r="N97" s="201"/>
      <c r="O97" s="201" t="s">
        <v>62</v>
      </c>
      <c r="P97" s="201"/>
      <c r="Q97" s="201"/>
      <c r="R97" s="201"/>
      <c r="S97" s="201"/>
      <c r="T97" s="201"/>
      <c r="U97" s="201"/>
      <c r="V97" s="201"/>
      <c r="W97" s="201"/>
      <c r="X97" s="201"/>
      <c r="Y97" s="201"/>
    </row>
    <row r="98" spans="1:25" ht="40.5" customHeight="1" x14ac:dyDescent="0.15">
      <c r="A98" s="6">
        <v>95</v>
      </c>
      <c r="B98" s="49" t="s">
        <v>75</v>
      </c>
      <c r="C98" s="55" t="s">
        <v>76</v>
      </c>
      <c r="D98" s="48"/>
      <c r="E98" s="48"/>
      <c r="F98" s="48"/>
      <c r="G98" s="48"/>
      <c r="H98" s="48"/>
      <c r="I98" s="48"/>
      <c r="J98" s="48"/>
      <c r="K98" s="48"/>
      <c r="L98" s="48"/>
      <c r="M98" s="48"/>
      <c r="N98" s="48"/>
      <c r="O98" s="48" t="s">
        <v>62</v>
      </c>
      <c r="P98" s="48"/>
      <c r="Q98" s="48"/>
      <c r="R98" s="48"/>
      <c r="S98" s="48" t="s">
        <v>62</v>
      </c>
      <c r="T98" s="48"/>
      <c r="U98" s="48"/>
      <c r="V98" s="48"/>
      <c r="W98" s="48"/>
      <c r="X98" s="48"/>
      <c r="Y98" s="48"/>
    </row>
    <row r="99" spans="1:25" ht="40.5" customHeight="1" x14ac:dyDescent="0.15">
      <c r="A99" s="6">
        <v>96</v>
      </c>
      <c r="B99" s="49" t="s">
        <v>230</v>
      </c>
      <c r="C99" s="55" t="s">
        <v>231</v>
      </c>
      <c r="D99" s="48"/>
      <c r="E99" s="48"/>
      <c r="F99" s="48"/>
      <c r="G99" s="48"/>
      <c r="H99" s="48"/>
      <c r="I99" s="48"/>
      <c r="J99" s="48"/>
      <c r="K99" s="48"/>
      <c r="L99" s="48"/>
      <c r="M99" s="48"/>
      <c r="N99" s="48"/>
      <c r="O99" s="48"/>
      <c r="P99" s="48"/>
      <c r="Q99" s="48"/>
      <c r="R99" s="48"/>
      <c r="S99" s="48"/>
      <c r="T99" s="48"/>
      <c r="U99" s="48"/>
      <c r="V99" s="48"/>
      <c r="W99" s="48"/>
      <c r="X99" s="48"/>
      <c r="Y99" s="48"/>
    </row>
    <row r="100" spans="1:25" ht="40.5" customHeight="1" x14ac:dyDescent="0.15">
      <c r="A100" s="6">
        <v>97</v>
      </c>
      <c r="B100" s="49" t="s">
        <v>185</v>
      </c>
      <c r="C100" s="55" t="s">
        <v>263</v>
      </c>
      <c r="D100" s="201"/>
      <c r="E100" s="201" t="s">
        <v>62</v>
      </c>
      <c r="F100" s="201" t="s">
        <v>62</v>
      </c>
      <c r="G100" s="201" t="s">
        <v>62</v>
      </c>
      <c r="H100" s="201"/>
      <c r="I100" s="201"/>
      <c r="J100" s="201"/>
      <c r="K100" s="201"/>
      <c r="L100" s="201"/>
      <c r="M100" s="201"/>
      <c r="N100" s="201"/>
      <c r="O100" s="201"/>
      <c r="P100" s="201"/>
      <c r="Q100" s="201"/>
      <c r="R100" s="201"/>
      <c r="S100" s="201"/>
      <c r="T100" s="201"/>
      <c r="U100" s="201"/>
      <c r="V100" s="201"/>
      <c r="W100" s="201"/>
      <c r="X100" s="201"/>
      <c r="Y100" s="201"/>
    </row>
    <row r="101" spans="1:25" ht="40.5" customHeight="1" x14ac:dyDescent="0.15">
      <c r="A101" s="6">
        <v>98</v>
      </c>
      <c r="B101" s="49" t="s">
        <v>23</v>
      </c>
      <c r="C101" s="55" t="s">
        <v>206</v>
      </c>
      <c r="D101" s="201"/>
      <c r="E101" s="201"/>
      <c r="F101" s="201"/>
      <c r="G101" s="201"/>
      <c r="H101" s="201"/>
      <c r="I101" s="201"/>
      <c r="J101" s="201"/>
      <c r="K101" s="201"/>
      <c r="L101" s="201"/>
      <c r="M101" s="201"/>
      <c r="N101" s="201"/>
      <c r="O101" s="201" t="s">
        <v>62</v>
      </c>
      <c r="P101" s="201"/>
      <c r="Q101" s="201"/>
      <c r="R101" s="201"/>
      <c r="S101" s="201" t="s">
        <v>62</v>
      </c>
      <c r="T101" s="201"/>
      <c r="U101" s="201" t="s">
        <v>62</v>
      </c>
      <c r="V101" s="201"/>
      <c r="W101" s="201"/>
      <c r="X101" s="201"/>
      <c r="Y101" s="201"/>
    </row>
    <row r="102" spans="1:25" ht="40.5" customHeight="1" x14ac:dyDescent="0.15">
      <c r="A102" s="6">
        <v>99</v>
      </c>
      <c r="B102" s="49" t="s">
        <v>30</v>
      </c>
      <c r="C102" s="55" t="s">
        <v>207</v>
      </c>
      <c r="D102" s="48"/>
      <c r="E102" s="48"/>
      <c r="F102" s="48"/>
      <c r="G102" s="48"/>
      <c r="H102" s="48"/>
      <c r="I102" s="48"/>
      <c r="J102" s="48"/>
      <c r="K102" s="48"/>
      <c r="L102" s="48"/>
      <c r="M102" s="48" t="s">
        <v>62</v>
      </c>
      <c r="N102" s="48"/>
      <c r="O102" s="48"/>
      <c r="P102" s="48"/>
      <c r="Q102" s="48"/>
      <c r="R102" s="48"/>
      <c r="S102" s="48"/>
      <c r="T102" s="48"/>
      <c r="U102" s="48"/>
      <c r="V102" s="48"/>
      <c r="W102" s="48"/>
      <c r="X102" s="48"/>
      <c r="Y102" s="48"/>
    </row>
    <row r="103" spans="1:25" ht="40.5" customHeight="1" x14ac:dyDescent="0.15">
      <c r="A103" s="6">
        <v>100</v>
      </c>
      <c r="B103" s="56" t="s">
        <v>30</v>
      </c>
      <c r="C103" s="55" t="s">
        <v>300</v>
      </c>
      <c r="D103" s="48"/>
      <c r="E103" s="48"/>
      <c r="F103" s="48"/>
      <c r="G103" s="48" t="s">
        <v>62</v>
      </c>
      <c r="H103" s="48"/>
      <c r="I103" s="48"/>
      <c r="J103" s="48"/>
      <c r="K103" s="48"/>
      <c r="L103" s="48"/>
      <c r="M103" s="48"/>
      <c r="N103" s="48"/>
      <c r="O103" s="48" t="s">
        <v>62</v>
      </c>
      <c r="P103" s="48"/>
      <c r="Q103" s="48"/>
      <c r="R103" s="48"/>
      <c r="S103" s="48"/>
      <c r="T103" s="48"/>
      <c r="U103" s="48"/>
      <c r="V103" s="48"/>
      <c r="W103" s="48"/>
      <c r="X103" s="48"/>
      <c r="Y103" s="48"/>
    </row>
    <row r="104" spans="1:25" ht="40.5" customHeight="1" x14ac:dyDescent="0.15">
      <c r="A104" s="6">
        <v>101</v>
      </c>
      <c r="B104" s="49" t="s">
        <v>112</v>
      </c>
      <c r="C104" s="55" t="s">
        <v>302</v>
      </c>
      <c r="D104" s="48"/>
      <c r="E104" s="48"/>
      <c r="F104" s="48"/>
      <c r="G104" s="48" t="s">
        <v>62</v>
      </c>
      <c r="H104" s="48"/>
      <c r="I104" s="48"/>
      <c r="J104" s="48"/>
      <c r="K104" s="48"/>
      <c r="L104" s="48"/>
      <c r="M104" s="48"/>
      <c r="N104" s="48"/>
      <c r="O104" s="48"/>
      <c r="P104" s="48"/>
      <c r="Q104" s="48"/>
      <c r="R104" s="48"/>
      <c r="S104" s="48" t="s">
        <v>62</v>
      </c>
      <c r="T104" s="48"/>
      <c r="U104" s="48"/>
      <c r="V104" s="48"/>
      <c r="W104" s="48"/>
      <c r="X104" s="48"/>
      <c r="Y104" s="48"/>
    </row>
    <row r="105" spans="1:25" ht="40.5" customHeight="1" x14ac:dyDescent="0.15">
      <c r="A105" s="6">
        <v>102</v>
      </c>
      <c r="B105" s="56" t="s">
        <v>30</v>
      </c>
      <c r="C105" s="55" t="s">
        <v>329</v>
      </c>
      <c r="D105" s="5"/>
      <c r="E105" s="5"/>
      <c r="F105" s="5"/>
      <c r="G105" s="5" t="s">
        <v>62</v>
      </c>
      <c r="H105" s="5"/>
      <c r="I105" s="5"/>
      <c r="J105" s="5"/>
      <c r="K105" s="5"/>
      <c r="L105" s="5"/>
      <c r="M105" s="5"/>
      <c r="N105" s="5"/>
      <c r="O105" s="5" t="s">
        <v>62</v>
      </c>
      <c r="P105" s="5"/>
      <c r="Q105" s="5"/>
      <c r="R105" s="5"/>
      <c r="S105" s="5" t="s">
        <v>62</v>
      </c>
      <c r="T105" s="5" t="s">
        <v>62</v>
      </c>
      <c r="U105" s="5" t="s">
        <v>62</v>
      </c>
      <c r="V105" s="5"/>
      <c r="W105" s="5"/>
      <c r="X105" s="5"/>
      <c r="Y105" s="5"/>
    </row>
    <row r="106" spans="1:25" ht="40.5" customHeight="1" x14ac:dyDescent="0.15">
      <c r="A106" s="6">
        <v>103</v>
      </c>
      <c r="B106" s="56" t="s">
        <v>320</v>
      </c>
      <c r="C106" s="55" t="s">
        <v>330</v>
      </c>
      <c r="D106" s="5"/>
      <c r="E106" s="5"/>
      <c r="F106" s="5"/>
      <c r="G106" s="5"/>
      <c r="H106" s="5"/>
      <c r="I106" s="5"/>
      <c r="J106" s="5"/>
      <c r="K106" s="5"/>
      <c r="L106" s="5"/>
      <c r="M106" s="5" t="s">
        <v>62</v>
      </c>
      <c r="N106" s="5"/>
      <c r="O106" s="5"/>
      <c r="P106" s="5"/>
      <c r="Q106" s="5"/>
      <c r="R106" s="5"/>
      <c r="S106" s="5"/>
      <c r="T106" s="5"/>
      <c r="U106" s="5"/>
      <c r="V106" s="5"/>
      <c r="W106" s="5"/>
      <c r="X106" s="5"/>
      <c r="Y106" s="5"/>
    </row>
    <row r="107" spans="1:25" ht="40.5" customHeight="1" x14ac:dyDescent="0.15">
      <c r="A107" s="6">
        <v>104</v>
      </c>
      <c r="B107" s="56" t="s">
        <v>31</v>
      </c>
      <c r="C107" s="55" t="s">
        <v>301</v>
      </c>
      <c r="D107" s="48"/>
      <c r="E107" s="48"/>
      <c r="F107" s="48"/>
      <c r="G107" s="48"/>
      <c r="H107" s="48"/>
      <c r="I107" s="48"/>
      <c r="J107" s="48"/>
      <c r="K107" s="48"/>
      <c r="L107" s="48"/>
      <c r="M107" s="48"/>
      <c r="N107" s="48"/>
      <c r="O107" s="48"/>
      <c r="P107" s="48"/>
      <c r="Q107" s="48"/>
      <c r="R107" s="48"/>
      <c r="S107" s="48"/>
      <c r="T107" s="48"/>
      <c r="U107" s="48"/>
      <c r="V107" s="48" t="s">
        <v>62</v>
      </c>
      <c r="W107" s="48"/>
      <c r="X107" s="48"/>
      <c r="Y107" s="48"/>
    </row>
    <row r="108" spans="1:25" ht="40.5" customHeight="1" x14ac:dyDescent="0.15">
      <c r="A108" s="6">
        <v>105</v>
      </c>
      <c r="B108" s="56" t="s">
        <v>31</v>
      </c>
      <c r="C108" s="55" t="s">
        <v>538</v>
      </c>
      <c r="D108" s="48"/>
      <c r="E108" s="48" t="s">
        <v>62</v>
      </c>
      <c r="F108" s="48" t="s">
        <v>62</v>
      </c>
      <c r="G108" s="48"/>
      <c r="H108" s="48"/>
      <c r="I108" s="48"/>
      <c r="J108" s="48"/>
      <c r="K108" s="48"/>
      <c r="L108" s="48"/>
      <c r="M108" s="48"/>
      <c r="N108" s="48"/>
      <c r="O108" s="48"/>
      <c r="P108" s="48"/>
      <c r="Q108" s="48"/>
      <c r="R108" s="48"/>
      <c r="S108" s="48" t="s">
        <v>62</v>
      </c>
      <c r="T108" s="48"/>
      <c r="U108" s="48"/>
      <c r="V108" s="48"/>
      <c r="W108" s="48"/>
      <c r="X108" s="48"/>
      <c r="Y108" s="48"/>
    </row>
    <row r="109" spans="1:25" ht="40.5" customHeight="1" x14ac:dyDescent="0.15">
      <c r="A109" s="6">
        <v>106</v>
      </c>
      <c r="B109" s="56" t="s">
        <v>621</v>
      </c>
      <c r="C109" s="55" t="s">
        <v>622</v>
      </c>
      <c r="D109" s="48"/>
      <c r="E109" s="48" t="s">
        <v>62</v>
      </c>
      <c r="F109" s="48" t="s">
        <v>62</v>
      </c>
      <c r="G109" s="48"/>
      <c r="H109" s="48"/>
      <c r="I109" s="48"/>
      <c r="J109" s="48"/>
      <c r="K109" s="48"/>
      <c r="L109" s="48"/>
      <c r="M109" s="48"/>
      <c r="N109" s="48"/>
      <c r="O109" s="48"/>
      <c r="P109" s="48"/>
      <c r="Q109" s="48" t="s">
        <v>62</v>
      </c>
      <c r="R109" s="48"/>
      <c r="S109" s="48"/>
      <c r="T109" s="48"/>
      <c r="U109" s="48"/>
      <c r="V109" s="48"/>
      <c r="W109" s="48"/>
      <c r="X109" s="48"/>
      <c r="Y109" s="48"/>
    </row>
    <row r="110" spans="1:25" ht="40.5" customHeight="1" x14ac:dyDescent="0.15">
      <c r="A110" s="6">
        <v>107</v>
      </c>
      <c r="B110" s="49" t="s">
        <v>127</v>
      </c>
      <c r="C110" s="55" t="s">
        <v>375</v>
      </c>
      <c r="D110" s="48" t="s">
        <v>62</v>
      </c>
      <c r="E110" s="48"/>
      <c r="F110" s="48"/>
      <c r="G110" s="48"/>
      <c r="H110" s="48"/>
      <c r="I110" s="48"/>
      <c r="J110" s="48"/>
      <c r="K110" s="48"/>
      <c r="L110" s="48"/>
      <c r="M110" s="48"/>
      <c r="N110" s="48"/>
      <c r="O110" s="48"/>
      <c r="P110" s="48"/>
      <c r="Q110" s="48"/>
      <c r="R110" s="48"/>
      <c r="S110" s="48"/>
      <c r="T110" s="48"/>
      <c r="U110" s="48"/>
      <c r="V110" s="48"/>
      <c r="W110" s="48"/>
      <c r="X110" s="48"/>
      <c r="Y110" s="48"/>
    </row>
    <row r="111" spans="1:25" ht="40.5" customHeight="1" x14ac:dyDescent="0.15">
      <c r="A111" s="6">
        <v>108</v>
      </c>
      <c r="B111" s="49" t="s">
        <v>127</v>
      </c>
      <c r="C111" s="55" t="s">
        <v>355</v>
      </c>
      <c r="D111" s="48"/>
      <c r="E111" s="48"/>
      <c r="F111" s="48"/>
      <c r="G111" s="48"/>
      <c r="H111" s="48"/>
      <c r="I111" s="48"/>
      <c r="J111" s="48"/>
      <c r="K111" s="48"/>
      <c r="L111" s="48"/>
      <c r="M111" s="48"/>
      <c r="N111" s="48"/>
      <c r="O111" s="48" t="s">
        <v>62</v>
      </c>
      <c r="P111" s="48"/>
      <c r="Q111" s="48"/>
      <c r="R111" s="48"/>
      <c r="S111" s="48" t="s">
        <v>62</v>
      </c>
      <c r="T111" s="48"/>
      <c r="U111" s="48"/>
      <c r="V111" s="48"/>
      <c r="W111" s="48"/>
      <c r="X111" s="48"/>
      <c r="Y111" s="48"/>
    </row>
    <row r="112" spans="1:25" ht="40.5" customHeight="1" x14ac:dyDescent="0.15">
      <c r="A112" s="6">
        <v>109</v>
      </c>
      <c r="B112" s="49" t="s">
        <v>24</v>
      </c>
      <c r="C112" s="55" t="s">
        <v>539</v>
      </c>
      <c r="D112" s="48"/>
      <c r="E112" s="48"/>
      <c r="F112" s="48"/>
      <c r="G112" s="48"/>
      <c r="H112" s="48"/>
      <c r="I112" s="48"/>
      <c r="J112" s="48"/>
      <c r="K112" s="48"/>
      <c r="L112" s="48"/>
      <c r="M112" s="48"/>
      <c r="N112" s="48"/>
      <c r="O112" s="48" t="s">
        <v>62</v>
      </c>
      <c r="P112" s="48"/>
      <c r="Q112" s="48"/>
      <c r="R112" s="48"/>
      <c r="S112" s="48" t="s">
        <v>62</v>
      </c>
      <c r="T112" s="48"/>
      <c r="U112" s="48"/>
      <c r="V112" s="48"/>
      <c r="W112" s="48"/>
      <c r="X112" s="48"/>
      <c r="Y112" s="48"/>
    </row>
    <row r="113" spans="1:25" ht="40.5" customHeight="1" x14ac:dyDescent="0.15">
      <c r="A113" s="6">
        <v>110</v>
      </c>
      <c r="B113" s="49" t="s">
        <v>24</v>
      </c>
      <c r="C113" s="55" t="s">
        <v>303</v>
      </c>
      <c r="D113" s="201"/>
      <c r="E113" s="48" t="s">
        <v>62</v>
      </c>
      <c r="F113" s="48" t="s">
        <v>62</v>
      </c>
      <c r="G113" s="48" t="s">
        <v>62</v>
      </c>
      <c r="H113" s="48"/>
      <c r="I113" s="48"/>
      <c r="J113" s="48"/>
      <c r="K113" s="48"/>
      <c r="L113" s="48"/>
      <c r="M113" s="48"/>
      <c r="N113" s="48"/>
      <c r="O113" s="48" t="s">
        <v>62</v>
      </c>
      <c r="P113" s="48"/>
      <c r="Q113" s="48"/>
      <c r="R113" s="48"/>
      <c r="S113" s="48" t="s">
        <v>62</v>
      </c>
      <c r="T113" s="48" t="s">
        <v>62</v>
      </c>
      <c r="U113" s="48" t="s">
        <v>62</v>
      </c>
      <c r="V113" s="48"/>
      <c r="W113" s="48" t="s">
        <v>62</v>
      </c>
      <c r="X113" s="48"/>
      <c r="Y113" s="48"/>
    </row>
    <row r="114" spans="1:25" ht="40.5" customHeight="1" x14ac:dyDescent="0.15">
      <c r="A114" s="6">
        <v>111</v>
      </c>
      <c r="B114" s="49" t="s">
        <v>78</v>
      </c>
      <c r="C114" s="55" t="s">
        <v>365</v>
      </c>
      <c r="D114" s="48"/>
      <c r="E114" s="48"/>
      <c r="F114" s="48"/>
      <c r="G114" s="48" t="s">
        <v>62</v>
      </c>
      <c r="H114" s="48"/>
      <c r="I114" s="48"/>
      <c r="J114" s="48"/>
      <c r="K114" s="48"/>
      <c r="L114" s="48" t="s">
        <v>62</v>
      </c>
      <c r="M114" s="48"/>
      <c r="N114" s="48"/>
      <c r="O114" s="48"/>
      <c r="P114" s="48"/>
      <c r="Q114" s="48"/>
      <c r="R114" s="48"/>
      <c r="S114" s="48"/>
      <c r="T114" s="48"/>
      <c r="U114" s="48"/>
      <c r="V114" s="48"/>
      <c r="W114" s="48"/>
      <c r="X114" s="48"/>
      <c r="Y114" s="48"/>
    </row>
    <row r="115" spans="1:25" ht="40.5" customHeight="1" x14ac:dyDescent="0.15">
      <c r="A115" s="205">
        <v>112</v>
      </c>
      <c r="B115" s="43" t="s">
        <v>78</v>
      </c>
      <c r="C115" s="46" t="s">
        <v>304</v>
      </c>
      <c r="D115" s="69"/>
      <c r="E115" s="69"/>
      <c r="F115" s="69"/>
      <c r="G115" s="69"/>
      <c r="H115" s="69"/>
      <c r="I115" s="69"/>
      <c r="J115" s="69"/>
      <c r="K115" s="69"/>
      <c r="L115" s="69"/>
      <c r="M115" s="69"/>
      <c r="N115" s="69"/>
      <c r="O115" s="69"/>
      <c r="P115" s="69" t="s">
        <v>62</v>
      </c>
      <c r="Q115" s="69" t="s">
        <v>62</v>
      </c>
      <c r="R115" s="69"/>
      <c r="S115" s="69" t="s">
        <v>62</v>
      </c>
      <c r="T115" s="69"/>
      <c r="U115" s="69"/>
      <c r="V115" s="69"/>
      <c r="W115" s="69"/>
      <c r="X115" s="69"/>
      <c r="Y115" s="69"/>
    </row>
    <row r="116" spans="1:25" s="27" customFormat="1" ht="40.5" customHeight="1" x14ac:dyDescent="0.15">
      <c r="A116" s="33">
        <v>113</v>
      </c>
      <c r="B116" s="49" t="s">
        <v>78</v>
      </c>
      <c r="C116" s="203" t="s">
        <v>435</v>
      </c>
      <c r="D116" s="201"/>
      <c r="E116" s="201"/>
      <c r="F116" s="201" t="s">
        <v>62</v>
      </c>
      <c r="G116" s="201" t="s">
        <v>62</v>
      </c>
      <c r="H116" s="201"/>
      <c r="I116" s="201"/>
      <c r="J116" s="201"/>
      <c r="K116" s="201"/>
      <c r="L116" s="201" t="s">
        <v>62</v>
      </c>
      <c r="M116" s="201"/>
      <c r="N116" s="201"/>
      <c r="O116" s="201"/>
      <c r="P116" s="201"/>
      <c r="Q116" s="201"/>
      <c r="R116" s="201"/>
      <c r="S116" s="201"/>
      <c r="T116" s="201"/>
      <c r="U116" s="201"/>
      <c r="V116" s="201"/>
      <c r="W116" s="201"/>
      <c r="X116" s="201"/>
      <c r="Y116" s="201"/>
    </row>
  </sheetData>
  <sortState ref="A4:Y90">
    <sortCondition ref="B4:B90" customList="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
  </sortState>
  <mergeCells count="5">
    <mergeCell ref="B2:B3"/>
    <mergeCell ref="C2:C3"/>
    <mergeCell ref="A2:A3"/>
    <mergeCell ref="A1:Y1"/>
    <mergeCell ref="D2:Y2"/>
  </mergeCells>
  <phoneticPr fontId="2"/>
  <conditionalFormatting sqref="B78 B8 B26 B87 B5 B13:B16 B30:B42 B49:B51 B63:B64 B82:B84 B91:B94">
    <cfRule type="expression" priority="80">
      <formula>OR($A5:$AH5&lt;&gt;"")</formula>
    </cfRule>
  </conditionalFormatting>
  <conditionalFormatting sqref="B23 B45">
    <cfRule type="expression" priority="75">
      <formula>OR($A23:$AH23&lt;&gt;"")</formula>
    </cfRule>
  </conditionalFormatting>
  <conditionalFormatting sqref="B24">
    <cfRule type="expression" priority="74">
      <formula>OR($A24:$AH24&lt;&gt;"")</formula>
    </cfRule>
  </conditionalFormatting>
  <conditionalFormatting sqref="B44">
    <cfRule type="expression" priority="68">
      <formula>OR($A44:$AH44&lt;&gt;"")</formula>
    </cfRule>
  </conditionalFormatting>
  <conditionalFormatting sqref="B67:B68">
    <cfRule type="expression" priority="66">
      <formula>OR($A67:$AH67&lt;&gt;"")</formula>
    </cfRule>
  </conditionalFormatting>
  <conditionalFormatting sqref="B22">
    <cfRule type="expression" priority="65">
      <formula>OR($A22:$AH22&lt;&gt;"")</formula>
    </cfRule>
  </conditionalFormatting>
  <conditionalFormatting sqref="B17">
    <cfRule type="expression" priority="64">
      <formula>OR($A17:$L17&lt;&gt;"")</formula>
    </cfRule>
  </conditionalFormatting>
  <conditionalFormatting sqref="B80">
    <cfRule type="expression" priority="62">
      <formula>OR($A80:$AH80&lt;&gt;"")</formula>
    </cfRule>
  </conditionalFormatting>
  <conditionalFormatting sqref="B70:B71">
    <cfRule type="expression" priority="60">
      <formula>OR($A70:$AH70&lt;&gt;"")</formula>
    </cfRule>
  </conditionalFormatting>
  <conditionalFormatting sqref="B95:B96">
    <cfRule type="expression" priority="59">
      <formula>OR($A95:$AH95&lt;&gt;"")</formula>
    </cfRule>
  </conditionalFormatting>
  <conditionalFormatting sqref="B74">
    <cfRule type="expression" priority="55">
      <formula>OR($A74:$AH74&lt;&gt;"")</formula>
    </cfRule>
  </conditionalFormatting>
  <conditionalFormatting sqref="B43">
    <cfRule type="expression" priority="54">
      <formula>OR($A43:$AH43&lt;&gt;"")</formula>
    </cfRule>
  </conditionalFormatting>
  <conditionalFormatting sqref="B53">
    <cfRule type="expression" priority="50">
      <formula>OR($A53:$AH53&lt;&gt;"")</formula>
    </cfRule>
  </conditionalFormatting>
  <conditionalFormatting sqref="B46:B48">
    <cfRule type="expression" priority="48">
      <formula>OR($A46:$AH46&lt;&gt;"")</formula>
    </cfRule>
  </conditionalFormatting>
  <conditionalFormatting sqref="B55">
    <cfRule type="expression" priority="45">
      <formula>OR($A55:$AH55&lt;&gt;"")</formula>
    </cfRule>
  </conditionalFormatting>
  <conditionalFormatting sqref="B9">
    <cfRule type="expression" priority="44">
      <formula>OR($A9:$AH9&lt;&gt;"")</formula>
    </cfRule>
  </conditionalFormatting>
  <conditionalFormatting sqref="B81">
    <cfRule type="expression" priority="43">
      <formula>OR($A81:$AH81&lt;&gt;"")</formula>
    </cfRule>
  </conditionalFormatting>
  <conditionalFormatting sqref="B98">
    <cfRule type="expression" priority="40">
      <formula>OR($A98:$AH98&lt;&gt;"")</formula>
    </cfRule>
  </conditionalFormatting>
  <conditionalFormatting sqref="B19">
    <cfRule type="expression" priority="37">
      <formula>OR($A19:$AH19&lt;&gt;"")</formula>
    </cfRule>
  </conditionalFormatting>
  <conditionalFormatting sqref="B21">
    <cfRule type="expression" priority="35">
      <formula>OR($A21:$AH21&lt;&gt;"")</formula>
    </cfRule>
  </conditionalFormatting>
  <conditionalFormatting sqref="B54">
    <cfRule type="expression" priority="33">
      <formula>OR($A54:$AH54&lt;&gt;"")</formula>
    </cfRule>
  </conditionalFormatting>
  <conditionalFormatting sqref="B18">
    <cfRule type="expression" priority="32">
      <formula>OR($A18:$AH18&lt;&gt;"")</formula>
    </cfRule>
  </conditionalFormatting>
  <conditionalFormatting sqref="B6:B7">
    <cfRule type="expression" priority="31">
      <formula>OR($A6:$AH6&lt;&gt;"")</formula>
    </cfRule>
  </conditionalFormatting>
  <conditionalFormatting sqref="B10">
    <cfRule type="expression" priority="30">
      <formula>OR($A10:$AH10&lt;&gt;"")</formula>
    </cfRule>
  </conditionalFormatting>
  <conditionalFormatting sqref="B86">
    <cfRule type="expression" priority="29">
      <formula>OR($A86:$AH86&lt;&gt;"")</formula>
    </cfRule>
  </conditionalFormatting>
  <conditionalFormatting sqref="B88">
    <cfRule type="expression" priority="28">
      <formula>OR($A88:$AH88&lt;&gt;"")</formula>
    </cfRule>
  </conditionalFormatting>
  <conditionalFormatting sqref="B20">
    <cfRule type="expression" priority="26">
      <formula>OR($A20:$AH20&lt;&gt;"")</formula>
    </cfRule>
  </conditionalFormatting>
  <conditionalFormatting sqref="B66">
    <cfRule type="expression" priority="25">
      <formula>OR($A66:$AH66&lt;&gt;"")</formula>
    </cfRule>
  </conditionalFormatting>
  <conditionalFormatting sqref="B25 B27">
    <cfRule type="expression" priority="24">
      <formula>OR($A25:$AH25&lt;&gt;"")</formula>
    </cfRule>
  </conditionalFormatting>
  <conditionalFormatting sqref="B73">
    <cfRule type="expression" priority="23">
      <formula>OR($A73:$AH73&lt;&gt;"")</formula>
    </cfRule>
  </conditionalFormatting>
  <conditionalFormatting sqref="B29">
    <cfRule type="expression" priority="22">
      <formula>OR($A29:$AH29&lt;&gt;"")</formula>
    </cfRule>
  </conditionalFormatting>
  <conditionalFormatting sqref="B100">
    <cfRule type="expression" priority="20">
      <formula>OR($A100:$AH100&lt;&gt;"")</formula>
    </cfRule>
  </conditionalFormatting>
  <conditionalFormatting sqref="B99">
    <cfRule type="expression" priority="18">
      <formula>OR($A99:$AH99&lt;&gt;"")</formula>
    </cfRule>
  </conditionalFormatting>
  <conditionalFormatting sqref="B4">
    <cfRule type="expression" priority="17">
      <formula>OR($A4:$AH4&lt;&gt;"")</formula>
    </cfRule>
  </conditionalFormatting>
  <conditionalFormatting sqref="B28">
    <cfRule type="expression" priority="16">
      <formula>OR($A28:$AH28&lt;&gt;"")</formula>
    </cfRule>
  </conditionalFormatting>
  <conditionalFormatting sqref="B60:B61">
    <cfRule type="expression" priority="15">
      <formula>OR($A60:$AH60&lt;&gt;"")</formula>
    </cfRule>
  </conditionalFormatting>
  <conditionalFormatting sqref="B58">
    <cfRule type="expression" priority="14">
      <formula>OR($A58:$AH58&lt;&gt;"")</formula>
    </cfRule>
  </conditionalFormatting>
  <conditionalFormatting sqref="B57">
    <cfRule type="expression" priority="11">
      <formula>OR($A57:$AH57&lt;&gt;"")</formula>
    </cfRule>
  </conditionalFormatting>
  <conditionalFormatting sqref="B101">
    <cfRule type="expression" priority="10">
      <formula>OR($A101:$AH101&lt;&gt;"")</formula>
    </cfRule>
  </conditionalFormatting>
  <conditionalFormatting sqref="B75:B76">
    <cfRule type="expression" priority="7">
      <formula>OR($A75:$AH75&lt;&gt;"")</formula>
    </cfRule>
  </conditionalFormatting>
  <conditionalFormatting sqref="B11">
    <cfRule type="expression" priority="6">
      <formula>OR($A11:$AH11&lt;&gt;"")</formula>
    </cfRule>
  </conditionalFormatting>
  <conditionalFormatting sqref="B12">
    <cfRule type="expression" priority="5">
      <formula>OR($A12:$AH12&lt;&gt;"")</formula>
    </cfRule>
  </conditionalFormatting>
  <conditionalFormatting sqref="B72">
    <cfRule type="expression" priority="3">
      <formula>OR($A72:$AH72&lt;&gt;"")</formula>
    </cfRule>
  </conditionalFormatting>
  <conditionalFormatting sqref="B79">
    <cfRule type="expression" priority="2">
      <formula>OR($A79:$AH79&lt;&gt;"")</formula>
    </cfRule>
  </conditionalFormatting>
  <conditionalFormatting sqref="B97">
    <cfRule type="expression" priority="1">
      <formula>OR($A97:$AH97&lt;&gt;"")</formula>
    </cfRule>
  </conditionalFormatting>
  <dataValidations count="2">
    <dataValidation type="list" allowBlank="1" showErrorMessage="1" sqref="WVL73:WWG73 IZ73:JU73 SV73:TQ73 ACR73:ADM73 AMN73:ANI73 AWJ73:AXE73 BGF73:BHA73 BQB73:BQW73 BZX73:CAS73 CJT73:CKO73 CTP73:CUK73 DDL73:DEG73 DNH73:DOC73 DXD73:DXY73 EGZ73:EHU73 EQV73:ERQ73 FAR73:FBM73 FKN73:FLI73 FUJ73:FVE73 GEF73:GFA73 GOB73:GOW73 GXX73:GYS73 HHT73:HIO73 HRP73:HSK73 IBL73:ICG73 ILH73:IMC73 IVD73:IVY73 JEZ73:JFU73 JOV73:JPQ73 JYR73:JZM73 KIN73:KJI73 KSJ73:KTE73 LCF73:LDA73 LMB73:LMW73 LVX73:LWS73 MFT73:MGO73 MPP73:MQK73 MZL73:NAG73 NJH73:NKC73 NTD73:NTY73 OCZ73:ODU73 OMV73:ONQ73 OWR73:OXM73 PGN73:PHI73 PQJ73:PRE73 QAF73:QBA73 QKB73:QKW73 QTX73:QUS73 RDT73:REO73 RNP73:ROK73 RXL73:RYG73 SHH73:SIC73 SRD73:SRY73 TAZ73:TBU73 TKV73:TLQ73 TUR73:TVM73 UEN73:UFI73 UOJ73:UPE73 UYF73:UZA73 VIB73:VIW73 VRX73:VSS73 WBT73:WCO73 WLP73:WMK73 D4:Y101 D113 D115:Y116">
      <formula1>"○"</formula1>
    </dataValidation>
    <dataValidation type="list" allowBlank="1" showInputMessage="1" showErrorMessage="1" sqref="D102:Y112 E113:Y113 D114:Y114">
      <formula1>"○"</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指定研修機関の研修実施体制 </vt:lpstr>
      <vt:lpstr>指定研修機関で選択できる特定行為区分</vt:lpstr>
      <vt:lpstr>'指定研修機関の研修実施体制 '!Print_Area</vt:lpstr>
      <vt:lpstr>'指定研修機関の研修実施体制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2018-07-23T00:04:04Z</dcterms:created>
  <dcterms:modified xsi:type="dcterms:W3CDTF">2019-04-15T08:27:54Z</dcterms:modified>
</cp:coreProperties>
</file>